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3815" windowHeight="7710" tabRatio="498"/>
  </bookViews>
  <sheets>
    <sheet name="농림축산식품사업 관리대장(지자체)" sheetId="1" r:id="rId1"/>
    <sheet name="농림축산식품사업 관리대장(농촌진흥청)" sheetId="4" r:id="rId2"/>
  </sheets>
  <definedNames>
    <definedName name="_xlnm.Print_Area" localSheetId="1">'농림축산식품사업 관리대장(농촌진흥청)'!$A$1:$AI$32</definedName>
    <definedName name="_xlnm.Print_Area" localSheetId="0">'농림축산식품사업 관리대장(지자체)'!$A$1:$AI$30</definedName>
  </definedNames>
  <calcPr calcId="145621"/>
</workbook>
</file>

<file path=xl/calcChain.xml><?xml version="1.0" encoding="utf-8"?>
<calcChain xmlns="http://schemas.openxmlformats.org/spreadsheetml/2006/main">
  <c r="D12" i="4" l="1"/>
  <c r="D11" i="4"/>
  <c r="D7" i="4"/>
  <c r="D38" i="1" l="1"/>
  <c r="D18" i="4"/>
  <c r="D17" i="4"/>
  <c r="D16" i="4"/>
  <c r="D15" i="4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13" i="4" l="1"/>
  <c r="P429" i="1" l="1"/>
  <c r="D429" i="1"/>
  <c r="Q429" i="1" s="1"/>
  <c r="R429" i="1" s="1"/>
  <c r="P428" i="1"/>
  <c r="D428" i="1"/>
  <c r="Q428" i="1" s="1"/>
  <c r="R428" i="1" s="1"/>
  <c r="P427" i="1"/>
  <c r="D427" i="1"/>
  <c r="Q427" i="1" s="1"/>
  <c r="R427" i="1" s="1"/>
  <c r="P426" i="1"/>
  <c r="D426" i="1"/>
  <c r="Q426" i="1" s="1"/>
  <c r="R426" i="1" s="1"/>
  <c r="P425" i="1"/>
  <c r="D425" i="1"/>
  <c r="Q425" i="1" s="1"/>
  <c r="R425" i="1" s="1"/>
  <c r="P424" i="1"/>
  <c r="D424" i="1"/>
  <c r="Q424" i="1" s="1"/>
  <c r="R424" i="1" s="1"/>
  <c r="P423" i="1"/>
  <c r="D423" i="1"/>
  <c r="Q423" i="1" s="1"/>
  <c r="R423" i="1" s="1"/>
  <c r="P422" i="1"/>
  <c r="D422" i="1"/>
  <c r="Q422" i="1" s="1"/>
  <c r="R422" i="1" s="1"/>
  <c r="P421" i="1"/>
  <c r="D421" i="1"/>
  <c r="Q421" i="1" s="1"/>
  <c r="R421" i="1" s="1"/>
  <c r="P420" i="1"/>
  <c r="D420" i="1"/>
  <c r="Q420" i="1" s="1"/>
  <c r="R420" i="1" s="1"/>
  <c r="P419" i="1"/>
  <c r="D419" i="1"/>
  <c r="Q419" i="1" s="1"/>
  <c r="R419" i="1" s="1"/>
  <c r="P418" i="1"/>
  <c r="D418" i="1"/>
  <c r="Q418" i="1" s="1"/>
  <c r="R418" i="1" s="1"/>
  <c r="P417" i="1"/>
  <c r="D417" i="1"/>
  <c r="Q417" i="1" s="1"/>
  <c r="R417" i="1" s="1"/>
  <c r="P416" i="1"/>
  <c r="D416" i="1"/>
  <c r="Q416" i="1" s="1"/>
  <c r="R416" i="1" s="1"/>
  <c r="P415" i="1"/>
  <c r="D415" i="1"/>
  <c r="Q415" i="1" s="1"/>
  <c r="R415" i="1" s="1"/>
  <c r="P414" i="1"/>
  <c r="D414" i="1"/>
  <c r="Q414" i="1" s="1"/>
  <c r="R414" i="1" s="1"/>
  <c r="P413" i="1"/>
  <c r="D413" i="1"/>
  <c r="Q413" i="1" s="1"/>
  <c r="R413" i="1" s="1"/>
  <c r="P412" i="1"/>
  <c r="D412" i="1"/>
  <c r="Q412" i="1" s="1"/>
  <c r="R412" i="1" s="1"/>
  <c r="P411" i="1"/>
  <c r="D411" i="1"/>
  <c r="Q411" i="1" s="1"/>
  <c r="R411" i="1" s="1"/>
  <c r="P410" i="1"/>
  <c r="D410" i="1"/>
  <c r="Q410" i="1" s="1"/>
  <c r="R410" i="1" s="1"/>
  <c r="P409" i="1"/>
  <c r="D409" i="1"/>
  <c r="Q409" i="1" s="1"/>
  <c r="R409" i="1" s="1"/>
  <c r="P408" i="1"/>
  <c r="D408" i="1"/>
  <c r="Q408" i="1" s="1"/>
  <c r="R408" i="1" s="1"/>
  <c r="P407" i="1"/>
  <c r="D407" i="1"/>
  <c r="Q407" i="1" s="1"/>
  <c r="R407" i="1" s="1"/>
  <c r="P406" i="1"/>
  <c r="D406" i="1"/>
  <c r="Q406" i="1" s="1"/>
  <c r="R406" i="1" s="1"/>
  <c r="P405" i="1"/>
  <c r="D405" i="1"/>
  <c r="Q405" i="1" s="1"/>
  <c r="R405" i="1" s="1"/>
  <c r="P404" i="1"/>
  <c r="D404" i="1"/>
  <c r="Q404" i="1" s="1"/>
  <c r="R404" i="1" s="1"/>
  <c r="P403" i="1"/>
  <c r="D403" i="1"/>
  <c r="Q403" i="1" s="1"/>
  <c r="R403" i="1" s="1"/>
  <c r="P402" i="1"/>
  <c r="D402" i="1"/>
  <c r="Q402" i="1" s="1"/>
  <c r="R402" i="1" s="1"/>
  <c r="P401" i="1"/>
  <c r="D401" i="1"/>
  <c r="Q401" i="1" s="1"/>
  <c r="R401" i="1" s="1"/>
  <c r="P400" i="1"/>
  <c r="D400" i="1"/>
  <c r="Q400" i="1" s="1"/>
  <c r="R400" i="1" s="1"/>
  <c r="P399" i="1"/>
  <c r="D399" i="1"/>
  <c r="Q399" i="1" s="1"/>
  <c r="R399" i="1" s="1"/>
  <c r="P398" i="1"/>
  <c r="D398" i="1"/>
  <c r="Q398" i="1" s="1"/>
  <c r="R398" i="1" s="1"/>
  <c r="P397" i="1"/>
  <c r="D397" i="1"/>
  <c r="Q397" i="1" s="1"/>
  <c r="R397" i="1" s="1"/>
  <c r="P396" i="1"/>
  <c r="D396" i="1"/>
  <c r="Q396" i="1" s="1"/>
  <c r="R396" i="1" s="1"/>
  <c r="P395" i="1"/>
  <c r="D395" i="1"/>
  <c r="Q395" i="1" s="1"/>
  <c r="R395" i="1" s="1"/>
  <c r="P394" i="1"/>
  <c r="D394" i="1"/>
  <c r="Q394" i="1" s="1"/>
  <c r="R394" i="1" s="1"/>
  <c r="P393" i="1"/>
  <c r="D393" i="1"/>
  <c r="Q393" i="1" s="1"/>
  <c r="R393" i="1" s="1"/>
  <c r="P392" i="1"/>
  <c r="D392" i="1"/>
  <c r="Q392" i="1" s="1"/>
  <c r="R392" i="1" s="1"/>
  <c r="P391" i="1"/>
  <c r="D391" i="1"/>
  <c r="Q391" i="1" s="1"/>
  <c r="R391" i="1" s="1"/>
  <c r="P390" i="1"/>
  <c r="D390" i="1"/>
  <c r="Q390" i="1" s="1"/>
  <c r="R390" i="1" s="1"/>
  <c r="P389" i="1"/>
  <c r="D389" i="1"/>
  <c r="Q389" i="1" s="1"/>
  <c r="R389" i="1" s="1"/>
  <c r="P388" i="1"/>
  <c r="D388" i="1"/>
  <c r="Q388" i="1" s="1"/>
  <c r="R388" i="1" s="1"/>
  <c r="P387" i="1"/>
  <c r="D387" i="1"/>
  <c r="Q387" i="1" s="1"/>
  <c r="R387" i="1" s="1"/>
  <c r="P386" i="1"/>
  <c r="D386" i="1"/>
  <c r="Q386" i="1" s="1"/>
  <c r="R386" i="1" s="1"/>
  <c r="P385" i="1"/>
  <c r="D385" i="1"/>
  <c r="Q385" i="1" s="1"/>
  <c r="R385" i="1" s="1"/>
  <c r="P384" i="1"/>
  <c r="D384" i="1"/>
  <c r="Q384" i="1" s="1"/>
  <c r="R384" i="1" s="1"/>
  <c r="P383" i="1"/>
  <c r="D383" i="1"/>
  <c r="Q383" i="1" s="1"/>
  <c r="R383" i="1" s="1"/>
  <c r="P382" i="1"/>
  <c r="D382" i="1"/>
  <c r="Q382" i="1" s="1"/>
  <c r="R382" i="1" s="1"/>
  <c r="P381" i="1"/>
  <c r="D381" i="1"/>
  <c r="Q381" i="1" s="1"/>
  <c r="R381" i="1" s="1"/>
  <c r="P380" i="1"/>
  <c r="D380" i="1"/>
  <c r="Q380" i="1" s="1"/>
  <c r="R380" i="1" s="1"/>
  <c r="P379" i="1"/>
  <c r="D379" i="1"/>
  <c r="Q379" i="1" s="1"/>
  <c r="R379" i="1" s="1"/>
  <c r="P378" i="1"/>
  <c r="D378" i="1"/>
  <c r="Q378" i="1" s="1"/>
  <c r="R378" i="1" s="1"/>
  <c r="P377" i="1"/>
  <c r="D377" i="1"/>
  <c r="Q377" i="1" s="1"/>
  <c r="R377" i="1" s="1"/>
  <c r="P376" i="1"/>
  <c r="D376" i="1"/>
  <c r="Q376" i="1" s="1"/>
  <c r="R376" i="1" s="1"/>
  <c r="P375" i="1"/>
  <c r="D375" i="1"/>
  <c r="Q375" i="1" s="1"/>
  <c r="R375" i="1" s="1"/>
  <c r="P374" i="1"/>
  <c r="D374" i="1"/>
  <c r="Q374" i="1" s="1"/>
  <c r="R374" i="1" s="1"/>
  <c r="P373" i="1"/>
  <c r="D373" i="1"/>
  <c r="Q373" i="1" s="1"/>
  <c r="R373" i="1" s="1"/>
  <c r="P372" i="1"/>
  <c r="D372" i="1"/>
  <c r="Q372" i="1" s="1"/>
  <c r="R372" i="1" s="1"/>
  <c r="P371" i="1"/>
  <c r="D371" i="1"/>
  <c r="Q371" i="1" s="1"/>
  <c r="R371" i="1" s="1"/>
  <c r="P370" i="1"/>
  <c r="D370" i="1"/>
  <c r="Q370" i="1" s="1"/>
  <c r="R370" i="1" s="1"/>
  <c r="P369" i="1"/>
  <c r="D369" i="1"/>
  <c r="Q369" i="1" s="1"/>
  <c r="R369" i="1" s="1"/>
  <c r="P368" i="1"/>
  <c r="D368" i="1"/>
  <c r="Q368" i="1" s="1"/>
  <c r="R368" i="1" s="1"/>
  <c r="P367" i="1"/>
  <c r="D367" i="1"/>
  <c r="Q367" i="1" s="1"/>
  <c r="R367" i="1" s="1"/>
  <c r="P366" i="1"/>
  <c r="D366" i="1"/>
  <c r="Q366" i="1" s="1"/>
  <c r="R366" i="1" s="1"/>
  <c r="P365" i="1"/>
  <c r="D365" i="1"/>
  <c r="Q365" i="1" s="1"/>
  <c r="R365" i="1" s="1"/>
  <c r="P364" i="1"/>
  <c r="D364" i="1"/>
  <c r="Q364" i="1" s="1"/>
  <c r="R364" i="1" s="1"/>
  <c r="P363" i="1"/>
  <c r="D363" i="1"/>
  <c r="Q363" i="1" s="1"/>
  <c r="R363" i="1" s="1"/>
  <c r="P362" i="1"/>
  <c r="D362" i="1"/>
  <c r="Q362" i="1" s="1"/>
  <c r="R362" i="1" s="1"/>
  <c r="P361" i="1"/>
  <c r="D361" i="1"/>
  <c r="Q361" i="1" s="1"/>
  <c r="R361" i="1" s="1"/>
  <c r="P360" i="1"/>
  <c r="D360" i="1"/>
  <c r="Q360" i="1" s="1"/>
  <c r="R360" i="1" s="1"/>
  <c r="P359" i="1"/>
  <c r="D359" i="1"/>
  <c r="Q359" i="1" s="1"/>
  <c r="R359" i="1" s="1"/>
  <c r="P358" i="1"/>
  <c r="D358" i="1"/>
  <c r="Q358" i="1" s="1"/>
  <c r="R358" i="1" s="1"/>
  <c r="P357" i="1"/>
  <c r="D357" i="1"/>
  <c r="Q357" i="1" s="1"/>
  <c r="R357" i="1" s="1"/>
  <c r="P356" i="1"/>
  <c r="D356" i="1"/>
  <c r="Q356" i="1" s="1"/>
  <c r="R356" i="1" s="1"/>
  <c r="P355" i="1"/>
  <c r="D355" i="1"/>
  <c r="Q355" i="1" s="1"/>
  <c r="R355" i="1" s="1"/>
  <c r="P354" i="1"/>
  <c r="D354" i="1"/>
  <c r="Q354" i="1" s="1"/>
  <c r="R354" i="1" s="1"/>
  <c r="P353" i="1"/>
  <c r="D353" i="1"/>
  <c r="Q353" i="1" s="1"/>
  <c r="R353" i="1" s="1"/>
  <c r="P352" i="1"/>
  <c r="D352" i="1"/>
  <c r="Q352" i="1" s="1"/>
  <c r="R352" i="1" s="1"/>
  <c r="P351" i="1"/>
  <c r="D351" i="1"/>
  <c r="Q351" i="1" s="1"/>
  <c r="R351" i="1" s="1"/>
  <c r="P350" i="1"/>
  <c r="D350" i="1"/>
  <c r="Q350" i="1" s="1"/>
  <c r="R350" i="1" s="1"/>
  <c r="P349" i="1"/>
  <c r="D349" i="1"/>
  <c r="Q349" i="1" s="1"/>
  <c r="R349" i="1" s="1"/>
  <c r="P348" i="1"/>
  <c r="D348" i="1"/>
  <c r="Q348" i="1" s="1"/>
  <c r="R348" i="1" s="1"/>
  <c r="P347" i="1"/>
  <c r="D347" i="1"/>
  <c r="Q347" i="1" s="1"/>
  <c r="R347" i="1" s="1"/>
  <c r="P346" i="1"/>
  <c r="D346" i="1"/>
  <c r="Q346" i="1" s="1"/>
  <c r="R346" i="1" s="1"/>
  <c r="P345" i="1"/>
  <c r="D345" i="1"/>
  <c r="Q345" i="1" s="1"/>
  <c r="R345" i="1" s="1"/>
  <c r="P344" i="1"/>
  <c r="D344" i="1"/>
  <c r="Q344" i="1" s="1"/>
  <c r="R344" i="1" s="1"/>
  <c r="P343" i="1"/>
  <c r="D343" i="1"/>
  <c r="Q343" i="1" s="1"/>
  <c r="R343" i="1" s="1"/>
  <c r="P342" i="1"/>
  <c r="D342" i="1"/>
  <c r="Q342" i="1" s="1"/>
  <c r="R342" i="1" s="1"/>
  <c r="P341" i="1"/>
  <c r="D341" i="1"/>
  <c r="Q341" i="1" s="1"/>
  <c r="R341" i="1" s="1"/>
  <c r="P340" i="1"/>
  <c r="D340" i="1"/>
  <c r="Q340" i="1" s="1"/>
  <c r="R340" i="1" s="1"/>
  <c r="P339" i="1"/>
  <c r="D339" i="1"/>
  <c r="Q339" i="1" s="1"/>
  <c r="R339" i="1" s="1"/>
  <c r="P338" i="1"/>
  <c r="D338" i="1"/>
  <c r="Q338" i="1" s="1"/>
  <c r="R338" i="1" s="1"/>
  <c r="P337" i="1"/>
  <c r="D337" i="1"/>
  <c r="Q337" i="1" s="1"/>
  <c r="R337" i="1" s="1"/>
  <c r="P336" i="1"/>
  <c r="D336" i="1"/>
  <c r="Q336" i="1" s="1"/>
  <c r="R336" i="1" s="1"/>
  <c r="P335" i="1"/>
  <c r="D335" i="1"/>
  <c r="Q335" i="1" s="1"/>
  <c r="R335" i="1" s="1"/>
  <c r="P334" i="1"/>
  <c r="D334" i="1"/>
  <c r="Q334" i="1" s="1"/>
  <c r="R334" i="1" s="1"/>
  <c r="P333" i="1"/>
  <c r="D333" i="1"/>
  <c r="Q333" i="1" s="1"/>
  <c r="R333" i="1" s="1"/>
  <c r="P332" i="1"/>
  <c r="D332" i="1"/>
  <c r="Q332" i="1" s="1"/>
  <c r="R332" i="1" s="1"/>
  <c r="P331" i="1"/>
  <c r="D331" i="1"/>
  <c r="Q331" i="1" s="1"/>
  <c r="R331" i="1" s="1"/>
  <c r="P330" i="1"/>
  <c r="D330" i="1"/>
  <c r="Q330" i="1" s="1"/>
  <c r="R330" i="1" s="1"/>
  <c r="P329" i="1"/>
  <c r="D329" i="1"/>
  <c r="Q329" i="1" s="1"/>
  <c r="R329" i="1" s="1"/>
  <c r="P328" i="1"/>
  <c r="D328" i="1"/>
  <c r="Q328" i="1" s="1"/>
  <c r="R328" i="1" s="1"/>
  <c r="P327" i="1"/>
  <c r="D327" i="1"/>
  <c r="Q327" i="1" s="1"/>
  <c r="R327" i="1" s="1"/>
  <c r="P326" i="1"/>
  <c r="D326" i="1"/>
  <c r="Q326" i="1" s="1"/>
  <c r="R326" i="1" s="1"/>
  <c r="P325" i="1"/>
  <c r="D325" i="1"/>
  <c r="Q325" i="1" s="1"/>
  <c r="R325" i="1" s="1"/>
  <c r="P324" i="1"/>
  <c r="D324" i="1"/>
  <c r="Q324" i="1" s="1"/>
  <c r="R324" i="1" s="1"/>
  <c r="P323" i="1"/>
  <c r="D323" i="1"/>
  <c r="Q323" i="1" s="1"/>
  <c r="R323" i="1" s="1"/>
  <c r="P322" i="1"/>
  <c r="D322" i="1"/>
  <c r="Q322" i="1" s="1"/>
  <c r="R322" i="1" s="1"/>
  <c r="P321" i="1"/>
  <c r="D321" i="1"/>
  <c r="Q321" i="1" s="1"/>
  <c r="R321" i="1" s="1"/>
  <c r="P320" i="1"/>
  <c r="D320" i="1"/>
  <c r="Q320" i="1" s="1"/>
  <c r="R320" i="1" s="1"/>
  <c r="P319" i="1"/>
  <c r="D319" i="1"/>
  <c r="Q319" i="1" s="1"/>
  <c r="R319" i="1" s="1"/>
  <c r="P318" i="1"/>
  <c r="D318" i="1"/>
  <c r="Q318" i="1" s="1"/>
  <c r="R318" i="1" s="1"/>
  <c r="P317" i="1"/>
  <c r="D317" i="1"/>
  <c r="Q317" i="1" s="1"/>
  <c r="R317" i="1" s="1"/>
  <c r="P316" i="1"/>
  <c r="D316" i="1"/>
  <c r="Q316" i="1" s="1"/>
  <c r="R316" i="1" s="1"/>
  <c r="P315" i="1"/>
  <c r="D315" i="1"/>
  <c r="Q315" i="1" s="1"/>
  <c r="R315" i="1" s="1"/>
  <c r="P314" i="1"/>
  <c r="D314" i="1"/>
  <c r="Q314" i="1" s="1"/>
  <c r="R314" i="1" s="1"/>
  <c r="P313" i="1"/>
  <c r="D313" i="1"/>
  <c r="Q313" i="1" s="1"/>
  <c r="R313" i="1" s="1"/>
  <c r="P312" i="1"/>
  <c r="D312" i="1"/>
  <c r="Q312" i="1" s="1"/>
  <c r="R312" i="1" s="1"/>
  <c r="P311" i="1"/>
  <c r="D311" i="1"/>
  <c r="Q311" i="1" s="1"/>
  <c r="R311" i="1" s="1"/>
  <c r="P310" i="1"/>
  <c r="D310" i="1"/>
  <c r="Q310" i="1" s="1"/>
  <c r="R310" i="1" s="1"/>
  <c r="P309" i="1"/>
  <c r="D309" i="1"/>
  <c r="Q309" i="1" s="1"/>
  <c r="R309" i="1" s="1"/>
  <c r="P308" i="1"/>
  <c r="D308" i="1"/>
  <c r="Q308" i="1" s="1"/>
  <c r="R308" i="1" s="1"/>
  <c r="P307" i="1"/>
  <c r="D307" i="1"/>
  <c r="Q307" i="1" s="1"/>
  <c r="R307" i="1" s="1"/>
  <c r="P306" i="1"/>
  <c r="D306" i="1"/>
  <c r="Q306" i="1" s="1"/>
  <c r="R306" i="1" s="1"/>
  <c r="P305" i="1"/>
  <c r="D305" i="1"/>
  <c r="Q305" i="1" s="1"/>
  <c r="R305" i="1" s="1"/>
  <c r="P304" i="1"/>
  <c r="D304" i="1"/>
  <c r="Q304" i="1" s="1"/>
  <c r="R304" i="1" s="1"/>
  <c r="P303" i="1"/>
  <c r="D303" i="1"/>
  <c r="Q303" i="1" s="1"/>
  <c r="R303" i="1" s="1"/>
  <c r="P302" i="1"/>
  <c r="D302" i="1"/>
  <c r="Q302" i="1" s="1"/>
  <c r="R302" i="1" s="1"/>
  <c r="P301" i="1"/>
  <c r="D301" i="1"/>
  <c r="Q301" i="1" s="1"/>
  <c r="R301" i="1" s="1"/>
  <c r="P300" i="1"/>
  <c r="D300" i="1"/>
  <c r="Q300" i="1" s="1"/>
  <c r="R300" i="1" s="1"/>
  <c r="P299" i="1"/>
  <c r="D299" i="1"/>
  <c r="Q299" i="1" s="1"/>
  <c r="R299" i="1" s="1"/>
  <c r="P298" i="1"/>
  <c r="D298" i="1"/>
  <c r="Q298" i="1" s="1"/>
  <c r="R298" i="1" s="1"/>
  <c r="P297" i="1"/>
  <c r="D297" i="1"/>
  <c r="Q297" i="1" s="1"/>
  <c r="R297" i="1" s="1"/>
  <c r="P296" i="1"/>
  <c r="D296" i="1"/>
  <c r="Q296" i="1" s="1"/>
  <c r="R296" i="1" s="1"/>
  <c r="P295" i="1"/>
  <c r="D295" i="1"/>
  <c r="Q295" i="1" s="1"/>
  <c r="R295" i="1" s="1"/>
  <c r="P294" i="1"/>
  <c r="D294" i="1"/>
  <c r="Q294" i="1" s="1"/>
  <c r="R294" i="1" s="1"/>
  <c r="P293" i="1"/>
  <c r="D293" i="1"/>
  <c r="Q293" i="1" s="1"/>
  <c r="R293" i="1" s="1"/>
  <c r="P292" i="1"/>
  <c r="D292" i="1"/>
  <c r="Q292" i="1" s="1"/>
  <c r="R292" i="1" s="1"/>
  <c r="P291" i="1"/>
  <c r="D291" i="1"/>
  <c r="Q291" i="1" s="1"/>
  <c r="R291" i="1" s="1"/>
  <c r="D290" i="1"/>
  <c r="Q290" i="1" s="1"/>
  <c r="R290" i="1" s="1"/>
  <c r="D289" i="1"/>
  <c r="Q289" i="1" s="1"/>
  <c r="R289" i="1" s="1"/>
  <c r="D288" i="1"/>
  <c r="D287" i="1"/>
  <c r="D286" i="1"/>
  <c r="G285" i="1"/>
  <c r="D285" i="1" s="1"/>
  <c r="G284" i="1"/>
  <c r="D284" i="1" s="1"/>
  <c r="G283" i="1"/>
  <c r="D283" i="1" s="1"/>
  <c r="G282" i="1"/>
  <c r="D282" i="1" s="1"/>
  <c r="G281" i="1"/>
  <c r="D281" i="1" s="1"/>
  <c r="G280" i="1"/>
  <c r="D280" i="1" s="1"/>
  <c r="G279" i="1"/>
  <c r="D279" i="1" s="1"/>
  <c r="G278" i="1"/>
  <c r="D278" i="1" s="1"/>
  <c r="G277" i="1"/>
  <c r="D277" i="1" s="1"/>
  <c r="G276" i="1"/>
  <c r="D276" i="1" s="1"/>
  <c r="G275" i="1"/>
  <c r="D275" i="1" s="1"/>
  <c r="G274" i="1"/>
  <c r="D274" i="1" s="1"/>
  <c r="G273" i="1"/>
  <c r="D273" i="1" s="1"/>
  <c r="G272" i="1"/>
  <c r="D272" i="1" s="1"/>
  <c r="G271" i="1"/>
  <c r="D271" i="1" s="1"/>
  <c r="G270" i="1"/>
  <c r="D270" i="1" s="1"/>
  <c r="G269" i="1"/>
  <c r="D269" i="1" s="1"/>
  <c r="G268" i="1"/>
  <c r="D268" i="1" s="1"/>
  <c r="G267" i="1"/>
  <c r="D267" i="1" s="1"/>
  <c r="G266" i="1"/>
  <c r="D266" i="1" s="1"/>
  <c r="G265" i="1"/>
  <c r="D265" i="1" s="1"/>
  <c r="G264" i="1"/>
  <c r="D264" i="1" s="1"/>
  <c r="G263" i="1"/>
  <c r="D263" i="1" s="1"/>
  <c r="G262" i="1"/>
  <c r="D262" i="1" s="1"/>
  <c r="G261" i="1"/>
  <c r="D261" i="1" s="1"/>
  <c r="G260" i="1"/>
  <c r="D260" i="1" s="1"/>
  <c r="G259" i="1"/>
  <c r="D259" i="1" s="1"/>
  <c r="G258" i="1"/>
  <c r="D258" i="1" s="1"/>
  <c r="G257" i="1"/>
  <c r="D257" i="1" s="1"/>
  <c r="G256" i="1"/>
  <c r="D256" i="1" s="1"/>
  <c r="G255" i="1"/>
  <c r="D255" i="1" s="1"/>
  <c r="G254" i="1"/>
  <c r="D254" i="1" s="1"/>
  <c r="G253" i="1"/>
  <c r="D253" i="1" s="1"/>
  <c r="G252" i="1"/>
  <c r="D252" i="1" s="1"/>
  <c r="G251" i="1"/>
  <c r="D251" i="1" s="1"/>
  <c r="G250" i="1"/>
  <c r="D250" i="1" s="1"/>
  <c r="G249" i="1"/>
  <c r="D249" i="1" s="1"/>
  <c r="G248" i="1"/>
  <c r="D248" i="1" s="1"/>
  <c r="G247" i="1"/>
  <c r="D247" i="1" s="1"/>
  <c r="G246" i="1"/>
  <c r="D246" i="1" s="1"/>
  <c r="G245" i="1"/>
  <c r="D245" i="1" s="1"/>
  <c r="G244" i="1"/>
  <c r="D244" i="1" s="1"/>
  <c r="G243" i="1"/>
  <c r="D243" i="1" s="1"/>
  <c r="G242" i="1"/>
  <c r="D242" i="1" s="1"/>
  <c r="G241" i="1"/>
  <c r="D241" i="1" s="1"/>
  <c r="G240" i="1"/>
  <c r="D240" i="1" s="1"/>
  <c r="G239" i="1"/>
  <c r="D239" i="1" s="1"/>
  <c r="G238" i="1"/>
  <c r="D238" i="1" s="1"/>
  <c r="G237" i="1"/>
  <c r="D237" i="1" s="1"/>
  <c r="G236" i="1"/>
  <c r="D236" i="1" s="1"/>
  <c r="G235" i="1"/>
  <c r="D235" i="1" s="1"/>
  <c r="G234" i="1"/>
  <c r="D234" i="1" s="1"/>
  <c r="G233" i="1"/>
  <c r="D233" i="1" s="1"/>
  <c r="G232" i="1"/>
  <c r="D232" i="1" s="1"/>
  <c r="G231" i="1"/>
  <c r="D231" i="1" s="1"/>
  <c r="G230" i="1"/>
  <c r="D230" i="1" s="1"/>
  <c r="G229" i="1"/>
  <c r="D229" i="1" s="1"/>
  <c r="G228" i="1"/>
  <c r="D228" i="1" s="1"/>
  <c r="G227" i="1"/>
  <c r="D227" i="1" s="1"/>
  <c r="G226" i="1"/>
  <c r="D226" i="1" s="1"/>
  <c r="G225" i="1"/>
  <c r="D225" i="1" s="1"/>
  <c r="G224" i="1"/>
  <c r="D224" i="1" s="1"/>
  <c r="G223" i="1"/>
  <c r="D223" i="1" s="1"/>
  <c r="G222" i="1"/>
  <c r="D222" i="1" s="1"/>
  <c r="G221" i="1"/>
  <c r="D221" i="1" s="1"/>
  <c r="G220" i="1"/>
  <c r="D220" i="1" s="1"/>
  <c r="G219" i="1"/>
  <c r="D219" i="1" s="1"/>
  <c r="G218" i="1"/>
  <c r="D218" i="1" s="1"/>
  <c r="G217" i="1"/>
  <c r="D217" i="1" s="1"/>
  <c r="G216" i="1"/>
  <c r="D216" i="1" s="1"/>
  <c r="G215" i="1"/>
  <c r="D215" i="1" s="1"/>
  <c r="G214" i="1"/>
  <c r="D214" i="1" s="1"/>
  <c r="G213" i="1"/>
  <c r="D213" i="1" s="1"/>
  <c r="G212" i="1"/>
  <c r="D212" i="1" s="1"/>
  <c r="G211" i="1"/>
  <c r="D211" i="1" s="1"/>
  <c r="G210" i="1"/>
  <c r="D210" i="1" s="1"/>
  <c r="G209" i="1"/>
  <c r="D209" i="1" s="1"/>
  <c r="G208" i="1"/>
  <c r="D208" i="1" s="1"/>
  <c r="G207" i="1"/>
  <c r="D207" i="1" s="1"/>
  <c r="Z206" i="1"/>
  <c r="G206" i="1"/>
  <c r="D206" i="1" s="1"/>
  <c r="Z205" i="1"/>
  <c r="G205" i="1"/>
  <c r="D205" i="1" s="1"/>
  <c r="V204" i="1"/>
  <c r="G204" i="1"/>
  <c r="D204" i="1" s="1"/>
  <c r="V203" i="1"/>
  <c r="G203" i="1"/>
  <c r="D203" i="1" s="1"/>
  <c r="Z202" i="1"/>
  <c r="G202" i="1"/>
  <c r="D202" i="1" s="1"/>
  <c r="V201" i="1"/>
  <c r="G201" i="1"/>
  <c r="D201" i="1" s="1"/>
  <c r="Z200" i="1"/>
  <c r="G200" i="1"/>
  <c r="D200" i="1" s="1"/>
  <c r="Z199" i="1"/>
  <c r="G199" i="1"/>
  <c r="D199" i="1" s="1"/>
  <c r="Z198" i="1"/>
  <c r="G198" i="1"/>
  <c r="D198" i="1" s="1"/>
  <c r="V197" i="1"/>
  <c r="G197" i="1"/>
  <c r="D197" i="1" s="1"/>
  <c r="V196" i="1"/>
  <c r="G196" i="1"/>
  <c r="D196" i="1" s="1"/>
  <c r="V195" i="1"/>
  <c r="G195" i="1"/>
  <c r="D195" i="1" s="1"/>
  <c r="V194" i="1"/>
  <c r="G194" i="1"/>
  <c r="D194" i="1" s="1"/>
  <c r="V193" i="1"/>
  <c r="G193" i="1"/>
  <c r="D193" i="1" s="1"/>
  <c r="V192" i="1"/>
  <c r="G192" i="1"/>
  <c r="D192" i="1" s="1"/>
  <c r="V191" i="1"/>
  <c r="G191" i="1"/>
  <c r="D191" i="1" s="1"/>
  <c r="V190" i="1"/>
  <c r="G190" i="1"/>
  <c r="D190" i="1" s="1"/>
  <c r="V189" i="1"/>
  <c r="G189" i="1"/>
  <c r="D189" i="1" s="1"/>
  <c r="V188" i="1"/>
  <c r="G188" i="1"/>
  <c r="D188" i="1" s="1"/>
  <c r="V187" i="1"/>
  <c r="G187" i="1"/>
  <c r="D187" i="1" s="1"/>
  <c r="V186" i="1"/>
  <c r="G186" i="1"/>
  <c r="D186" i="1" s="1"/>
  <c r="V185" i="1"/>
  <c r="G185" i="1"/>
  <c r="D185" i="1" s="1"/>
  <c r="V184" i="1"/>
  <c r="G184" i="1"/>
  <c r="D184" i="1" s="1"/>
  <c r="Z183" i="1"/>
  <c r="G183" i="1"/>
  <c r="D183" i="1" s="1"/>
  <c r="V182" i="1"/>
  <c r="G182" i="1"/>
  <c r="D182" i="1" s="1"/>
  <c r="Z181" i="1"/>
  <c r="G181" i="1"/>
  <c r="D181" i="1" s="1"/>
  <c r="V180" i="1"/>
  <c r="G180" i="1"/>
  <c r="D180" i="1" s="1"/>
  <c r="Z179" i="1"/>
  <c r="G179" i="1"/>
  <c r="D179" i="1" s="1"/>
  <c r="Z178" i="1"/>
  <c r="G178" i="1"/>
  <c r="D178" i="1" s="1"/>
  <c r="Z177" i="1"/>
  <c r="G177" i="1"/>
  <c r="D177" i="1" s="1"/>
  <c r="V176" i="1"/>
  <c r="G176" i="1"/>
  <c r="D176" i="1" s="1"/>
  <c r="V175" i="1"/>
  <c r="G175" i="1"/>
  <c r="D175" i="1" s="1"/>
  <c r="V174" i="1"/>
  <c r="G174" i="1"/>
  <c r="D174" i="1" s="1"/>
  <c r="V173" i="1"/>
  <c r="G173" i="1"/>
  <c r="D173" i="1" s="1"/>
  <c r="V172" i="1"/>
  <c r="G172" i="1"/>
  <c r="D172" i="1" s="1"/>
  <c r="V171" i="1"/>
  <c r="G171" i="1"/>
  <c r="D171" i="1" s="1"/>
  <c r="V170" i="1"/>
  <c r="G170" i="1"/>
  <c r="D170" i="1" s="1"/>
  <c r="V169" i="1"/>
  <c r="G169" i="1"/>
  <c r="D169" i="1" s="1"/>
  <c r="V168" i="1"/>
  <c r="G168" i="1"/>
  <c r="D168" i="1" s="1"/>
  <c r="V167" i="1"/>
  <c r="G167" i="1"/>
  <c r="D167" i="1" s="1"/>
  <c r="V166" i="1"/>
  <c r="G166" i="1"/>
  <c r="D166" i="1" s="1"/>
  <c r="V165" i="1"/>
  <c r="G165" i="1"/>
  <c r="D165" i="1" s="1"/>
  <c r="V164" i="1"/>
  <c r="G164" i="1"/>
  <c r="D164" i="1" s="1"/>
  <c r="G163" i="1"/>
  <c r="D163" i="1" s="1"/>
  <c r="G162" i="1"/>
  <c r="D162" i="1" s="1"/>
  <c r="G161" i="1"/>
  <c r="D161" i="1" s="1"/>
  <c r="G160" i="1"/>
  <c r="D160" i="1" s="1"/>
  <c r="G159" i="1"/>
  <c r="D159" i="1" s="1"/>
  <c r="G158" i="1"/>
  <c r="D158" i="1" s="1"/>
  <c r="G157" i="1"/>
  <c r="D157" i="1" s="1"/>
  <c r="G156" i="1"/>
  <c r="D156" i="1" s="1"/>
  <c r="G155" i="1"/>
  <c r="D155" i="1" s="1"/>
  <c r="G154" i="1"/>
  <c r="D154" i="1" s="1"/>
  <c r="G153" i="1"/>
  <c r="D153" i="1" s="1"/>
  <c r="G152" i="1"/>
  <c r="D152" i="1" s="1"/>
  <c r="G151" i="1"/>
  <c r="D151" i="1" s="1"/>
  <c r="G150" i="1"/>
  <c r="D150" i="1" s="1"/>
  <c r="G149" i="1"/>
  <c r="D149" i="1" s="1"/>
  <c r="G148" i="1"/>
  <c r="D148" i="1" s="1"/>
  <c r="G147" i="1"/>
  <c r="D147" i="1" s="1"/>
  <c r="G146" i="1"/>
  <c r="D146" i="1" s="1"/>
  <c r="G145" i="1"/>
  <c r="D145" i="1" s="1"/>
  <c r="G144" i="1"/>
  <c r="D144" i="1" s="1"/>
  <c r="G143" i="1"/>
  <c r="D143" i="1" s="1"/>
  <c r="G142" i="1"/>
  <c r="D142" i="1" s="1"/>
  <c r="G141" i="1"/>
  <c r="D141" i="1" s="1"/>
  <c r="G140" i="1"/>
  <c r="D140" i="1" s="1"/>
  <c r="G139" i="1"/>
  <c r="D139" i="1" s="1"/>
  <c r="G138" i="1"/>
  <c r="D138" i="1" s="1"/>
  <c r="G137" i="1"/>
  <c r="D137" i="1" s="1"/>
  <c r="G136" i="1"/>
  <c r="D136" i="1" s="1"/>
  <c r="G135" i="1"/>
  <c r="D135" i="1" s="1"/>
  <c r="G134" i="1"/>
  <c r="D134" i="1" s="1"/>
  <c r="G133" i="1"/>
  <c r="D133" i="1" s="1"/>
  <c r="G132" i="1"/>
  <c r="D132" i="1" s="1"/>
  <c r="G131" i="1"/>
  <c r="D131" i="1" s="1"/>
  <c r="G130" i="1"/>
  <c r="D130" i="1" s="1"/>
  <c r="G129" i="1"/>
  <c r="D129" i="1" s="1"/>
  <c r="G128" i="1"/>
  <c r="D128" i="1" s="1"/>
  <c r="G127" i="1"/>
  <c r="D127" i="1" s="1"/>
  <c r="G126" i="1"/>
  <c r="D126" i="1" s="1"/>
  <c r="G125" i="1"/>
  <c r="D125" i="1" s="1"/>
  <c r="G124" i="1"/>
  <c r="D124" i="1" s="1"/>
  <c r="G123" i="1"/>
  <c r="D123" i="1" s="1"/>
  <c r="G122" i="1"/>
  <c r="D122" i="1" s="1"/>
  <c r="G121" i="1"/>
  <c r="D121" i="1" s="1"/>
  <c r="G120" i="1"/>
  <c r="D120" i="1" s="1"/>
  <c r="G119" i="1"/>
  <c r="D119" i="1" s="1"/>
  <c r="G118" i="1"/>
  <c r="D118" i="1" s="1"/>
  <c r="G117" i="1"/>
  <c r="D117" i="1" s="1"/>
  <c r="G116" i="1"/>
  <c r="D116" i="1" s="1"/>
  <c r="G115" i="1"/>
  <c r="D115" i="1" s="1"/>
  <c r="G114" i="1"/>
  <c r="D114" i="1" s="1"/>
  <c r="G113" i="1"/>
  <c r="D113" i="1" s="1"/>
  <c r="G112" i="1"/>
  <c r="D112" i="1" s="1"/>
  <c r="G111" i="1"/>
  <c r="D111" i="1" s="1"/>
  <c r="G110" i="1"/>
  <c r="D110" i="1" s="1"/>
  <c r="G109" i="1"/>
  <c r="D109" i="1" s="1"/>
  <c r="Z108" i="1"/>
  <c r="G108" i="1"/>
  <c r="D108" i="1" s="1"/>
  <c r="Z107" i="1"/>
  <c r="G107" i="1"/>
  <c r="D107" i="1" s="1"/>
  <c r="Z106" i="1"/>
  <c r="G106" i="1"/>
  <c r="D106" i="1" s="1"/>
  <c r="Z105" i="1"/>
  <c r="G105" i="1"/>
  <c r="D105" i="1" s="1"/>
  <c r="Z104" i="1"/>
  <c r="G104" i="1"/>
  <c r="D104" i="1" s="1"/>
  <c r="Z103" i="1"/>
  <c r="G103" i="1"/>
  <c r="D103" i="1" s="1"/>
  <c r="Z102" i="1"/>
  <c r="G102" i="1"/>
  <c r="D102" i="1" s="1"/>
  <c r="Z101" i="1"/>
  <c r="G101" i="1"/>
  <c r="D101" i="1" s="1"/>
  <c r="Z100" i="1"/>
  <c r="G100" i="1"/>
  <c r="D100" i="1" s="1"/>
  <c r="Z99" i="1"/>
  <c r="G99" i="1"/>
  <c r="D99" i="1" s="1"/>
  <c r="Z98" i="1"/>
  <c r="G98" i="1"/>
  <c r="D98" i="1" s="1"/>
  <c r="Z97" i="1"/>
  <c r="G97" i="1"/>
  <c r="D97" i="1" s="1"/>
  <c r="Z96" i="1"/>
  <c r="G96" i="1"/>
  <c r="D96" i="1" s="1"/>
  <c r="Z95" i="1"/>
  <c r="G95" i="1"/>
  <c r="D95" i="1" s="1"/>
  <c r="Z94" i="1"/>
  <c r="G94" i="1"/>
  <c r="D94" i="1" s="1"/>
  <c r="Z93" i="1"/>
  <c r="G93" i="1"/>
  <c r="D93" i="1" s="1"/>
  <c r="Z92" i="1"/>
  <c r="G92" i="1"/>
  <c r="D92" i="1" s="1"/>
  <c r="Z91" i="1"/>
  <c r="G91" i="1"/>
  <c r="D91" i="1" s="1"/>
  <c r="Z90" i="1"/>
  <c r="G90" i="1"/>
  <c r="D90" i="1" s="1"/>
  <c r="Z89" i="1"/>
  <c r="G89" i="1"/>
  <c r="D89" i="1" s="1"/>
  <c r="Z88" i="1"/>
  <c r="G88" i="1"/>
  <c r="D88" i="1" s="1"/>
  <c r="Z87" i="1"/>
  <c r="G87" i="1"/>
  <c r="D87" i="1" s="1"/>
  <c r="Z86" i="1"/>
  <c r="G86" i="1"/>
  <c r="D86" i="1" s="1"/>
  <c r="Z85" i="1"/>
  <c r="G85" i="1"/>
  <c r="D85" i="1" s="1"/>
  <c r="Z84" i="1"/>
  <c r="G84" i="1"/>
  <c r="D84" i="1" s="1"/>
  <c r="Z83" i="1"/>
  <c r="G83" i="1"/>
  <c r="D83" i="1" s="1"/>
  <c r="Z82" i="1"/>
  <c r="G82" i="1"/>
  <c r="D82" i="1" s="1"/>
  <c r="Z81" i="1"/>
  <c r="G81" i="1"/>
  <c r="D81" i="1" s="1"/>
  <c r="Z80" i="1"/>
  <c r="G80" i="1"/>
  <c r="D80" i="1" s="1"/>
  <c r="Z79" i="1"/>
  <c r="G79" i="1"/>
  <c r="D79" i="1" s="1"/>
  <c r="Z78" i="1"/>
  <c r="G78" i="1"/>
  <c r="D78" i="1" s="1"/>
  <c r="Z77" i="1"/>
  <c r="G77" i="1"/>
  <c r="D77" i="1" s="1"/>
  <c r="Z76" i="1"/>
  <c r="G76" i="1"/>
  <c r="D76" i="1" s="1"/>
  <c r="Z75" i="1"/>
  <c r="G75" i="1"/>
  <c r="D75" i="1" s="1"/>
  <c r="Z74" i="1"/>
  <c r="G74" i="1"/>
  <c r="D74" i="1" s="1"/>
  <c r="Z73" i="1"/>
  <c r="G73" i="1"/>
  <c r="D73" i="1" s="1"/>
  <c r="Z72" i="1"/>
  <c r="G72" i="1"/>
  <c r="D72" i="1" s="1"/>
  <c r="Z71" i="1"/>
  <c r="G71" i="1"/>
  <c r="D71" i="1" s="1"/>
  <c r="Z70" i="1"/>
  <c r="G70" i="1"/>
  <c r="D70" i="1" s="1"/>
  <c r="Z69" i="1"/>
  <c r="G69" i="1"/>
  <c r="D69" i="1" s="1"/>
  <c r="Z68" i="1"/>
  <c r="G68" i="1"/>
  <c r="D68" i="1" s="1"/>
  <c r="Z67" i="1"/>
  <c r="G67" i="1"/>
  <c r="D67" i="1" s="1"/>
  <c r="Z66" i="1"/>
  <c r="G66" i="1"/>
  <c r="D66" i="1" s="1"/>
  <c r="Z65" i="1"/>
  <c r="G65" i="1"/>
  <c r="D65" i="1" s="1"/>
  <c r="G64" i="1"/>
  <c r="D64" i="1" s="1"/>
  <c r="G63" i="1"/>
  <c r="D63" i="1" s="1"/>
  <c r="G62" i="1"/>
  <c r="D62" i="1" s="1"/>
  <c r="G61" i="1"/>
  <c r="D61" i="1" s="1"/>
  <c r="G60" i="1"/>
  <c r="D60" i="1" s="1"/>
  <c r="G59" i="1"/>
  <c r="D59" i="1" s="1"/>
  <c r="G58" i="1"/>
  <c r="D58" i="1" s="1"/>
  <c r="G57" i="1"/>
  <c r="D57" i="1" s="1"/>
  <c r="G56" i="1"/>
  <c r="D56" i="1" s="1"/>
  <c r="Z55" i="1"/>
  <c r="G55" i="1"/>
  <c r="D55" i="1" s="1"/>
  <c r="Z54" i="1"/>
  <c r="G54" i="1"/>
  <c r="D54" i="1" s="1"/>
  <c r="Z53" i="1"/>
  <c r="G53" i="1"/>
  <c r="D53" i="1" s="1"/>
  <c r="Z52" i="1"/>
  <c r="G52" i="1"/>
  <c r="D52" i="1" s="1"/>
  <c r="Z51" i="1"/>
  <c r="G51" i="1"/>
  <c r="D51" i="1" s="1"/>
  <c r="D50" i="1"/>
  <c r="D49" i="1"/>
  <c r="D48" i="1"/>
  <c r="D47" i="1"/>
  <c r="D46" i="1"/>
  <c r="D45" i="1"/>
  <c r="D44" i="1"/>
  <c r="D43" i="1"/>
  <c r="D17" i="1" l="1"/>
  <c r="D16" i="1"/>
  <c r="D15" i="1"/>
  <c r="D14" i="1"/>
  <c r="D13" i="1"/>
  <c r="D12" i="1"/>
  <c r="D11" i="1"/>
  <c r="D10" i="1"/>
  <c r="D9" i="1"/>
  <c r="D8" i="1"/>
  <c r="D7" i="1"/>
  <c r="D37" i="1"/>
  <c r="Q37" i="1" s="1"/>
  <c r="D36" i="1"/>
  <c r="Q36" i="1" s="1"/>
  <c r="D35" i="1"/>
  <c r="Q35" i="1" s="1"/>
  <c r="D34" i="1"/>
  <c r="D33" i="1"/>
  <c r="Q33" i="1" s="1"/>
  <c r="D32" i="1"/>
  <c r="D31" i="1"/>
  <c r="D30" i="1"/>
  <c r="Q30" i="1" s="1"/>
  <c r="D29" i="1"/>
  <c r="D28" i="1"/>
  <c r="Q28" i="1" s="1"/>
  <c r="D27" i="1"/>
  <c r="Q27" i="1" s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<sst xmlns="http://schemas.openxmlformats.org/spreadsheetml/2006/main" count="3588" uniqueCount="822">
  <si>
    <t>사업기간</t>
    <phoneticPr fontId="1" type="noConversion"/>
  </si>
  <si>
    <t>시작</t>
    <phoneticPr fontId="1" type="noConversion"/>
  </si>
  <si>
    <t>종료</t>
    <phoneticPr fontId="1" type="noConversion"/>
  </si>
  <si>
    <t>보조</t>
    <phoneticPr fontId="1" type="noConversion"/>
  </si>
  <si>
    <t>융자</t>
    <phoneticPr fontId="1" type="noConversion"/>
  </si>
  <si>
    <t>지방비</t>
    <phoneticPr fontId="1" type="noConversion"/>
  </si>
  <si>
    <t>자부담</t>
    <phoneticPr fontId="1" type="noConversion"/>
  </si>
  <si>
    <t>계</t>
    <phoneticPr fontId="1" type="noConversion"/>
  </si>
  <si>
    <t>총사업비(천원)</t>
    <phoneticPr fontId="1" type="noConversion"/>
  </si>
  <si>
    <t>소재지</t>
    <phoneticPr fontId="1" type="noConversion"/>
  </si>
  <si>
    <t>시·군·구</t>
    <phoneticPr fontId="1" type="noConversion"/>
  </si>
  <si>
    <t>읍·면·동</t>
    <phoneticPr fontId="1" type="noConversion"/>
  </si>
  <si>
    <t>정책(지원)사업명</t>
    <phoneticPr fontId="1" type="noConversion"/>
  </si>
  <si>
    <t>국  고</t>
    <phoneticPr fontId="1" type="noConversion"/>
  </si>
  <si>
    <t>기  타</t>
    <phoneticPr fontId="1" type="noConversion"/>
  </si>
  <si>
    <t>취득일</t>
    <phoneticPr fontId="1" type="noConversion"/>
  </si>
  <si>
    <t>리</t>
    <phoneticPr fontId="1" type="noConversion"/>
  </si>
  <si>
    <t>최초</t>
    <phoneticPr fontId="1" type="noConversion"/>
  </si>
  <si>
    <t>재산의 세부내역 및 변경사유</t>
    <phoneticPr fontId="1" type="noConversion"/>
  </si>
  <si>
    <t>보조사업으로 취득한 재산 현황</t>
    <phoneticPr fontId="1" type="noConversion"/>
  </si>
  <si>
    <t>여부</t>
    <phoneticPr fontId="1" type="noConversion"/>
  </si>
  <si>
    <t>금액
(천원)</t>
    <phoneticPr fontId="1" type="noConversion"/>
  </si>
  <si>
    <t>지번
(도로명)</t>
    <phoneticPr fontId="1" type="noConversion"/>
  </si>
  <si>
    <t>토지</t>
    <phoneticPr fontId="1" type="noConversion"/>
  </si>
  <si>
    <t>금액</t>
    <phoneticPr fontId="1" type="noConversion"/>
  </si>
  <si>
    <t>면적(㎡)</t>
    <phoneticPr fontId="1" type="noConversion"/>
  </si>
  <si>
    <t>현재</t>
    <phoneticPr fontId="1" type="noConversion"/>
  </si>
  <si>
    <t>최초</t>
    <phoneticPr fontId="1" type="noConversion"/>
  </si>
  <si>
    <t>시설</t>
    <phoneticPr fontId="1" type="noConversion"/>
  </si>
  <si>
    <t>설비</t>
    <phoneticPr fontId="1" type="noConversion"/>
  </si>
  <si>
    <t>수량</t>
    <phoneticPr fontId="1" type="noConversion"/>
  </si>
  <si>
    <t>장비</t>
    <phoneticPr fontId="1" type="noConversion"/>
  </si>
  <si>
    <t>사후
관리
기간
(년)</t>
    <phoneticPr fontId="1" type="noConversion"/>
  </si>
  <si>
    <t>09</t>
    <phoneticPr fontId="1" type="noConversion"/>
  </si>
  <si>
    <t>13.10</t>
    <phoneticPr fontId="1" type="noConversion"/>
  </si>
  <si>
    <t>13.08</t>
    <phoneticPr fontId="1" type="noConversion"/>
  </si>
  <si>
    <t>담보(근저당)
현황</t>
    <phoneticPr fontId="1" type="noConversion"/>
  </si>
  <si>
    <t>217-5</t>
    <phoneticPr fontId="1" type="noConversion"/>
  </si>
  <si>
    <t>다겹보온커튼</t>
    <phoneticPr fontId="1" type="noConversion"/>
  </si>
  <si>
    <t>210-5외3</t>
    <phoneticPr fontId="1" type="noConversion"/>
  </si>
  <si>
    <t>120-2</t>
    <phoneticPr fontId="1" type="noConversion"/>
  </si>
  <si>
    <t>175-1</t>
    <phoneticPr fontId="1" type="noConversion"/>
  </si>
  <si>
    <t>211-2</t>
    <phoneticPr fontId="1" type="noConversion"/>
  </si>
  <si>
    <t>46</t>
    <phoneticPr fontId="1" type="noConversion"/>
  </si>
  <si>
    <t>시간계측기</t>
    <phoneticPr fontId="1" type="noConversion"/>
  </si>
  <si>
    <t>210-5</t>
    <phoneticPr fontId="1" type="noConversion"/>
  </si>
  <si>
    <t>441-2</t>
    <phoneticPr fontId="1" type="noConversion"/>
  </si>
  <si>
    <t>46-1</t>
    <phoneticPr fontId="1" type="noConversion"/>
  </si>
  <si>
    <t>12.11</t>
    <phoneticPr fontId="1" type="noConversion"/>
  </si>
  <si>
    <t>211-2외6</t>
    <phoneticPr fontId="1" type="noConversion"/>
  </si>
  <si>
    <t>12-2</t>
    <phoneticPr fontId="1" type="noConversion"/>
  </si>
  <si>
    <t>39</t>
    <phoneticPr fontId="1" type="noConversion"/>
  </si>
  <si>
    <t>421-1</t>
    <phoneticPr fontId="1" type="noConversion"/>
  </si>
  <si>
    <t>17-2</t>
    <phoneticPr fontId="1" type="noConversion"/>
  </si>
  <si>
    <t>372-1</t>
    <phoneticPr fontId="1" type="noConversion"/>
  </si>
  <si>
    <t>278-1</t>
    <phoneticPr fontId="1" type="noConversion"/>
  </si>
  <si>
    <t>305-5</t>
    <phoneticPr fontId="1" type="noConversion"/>
  </si>
  <si>
    <t>농업에너지이용효율화사업</t>
    <phoneticPr fontId="1" type="noConversion"/>
  </si>
  <si>
    <t>농어업에너지이용효율화사업</t>
    <phoneticPr fontId="1" type="noConversion"/>
  </si>
  <si>
    <t>13.09</t>
    <phoneticPr fontId="1" type="noConversion"/>
  </si>
  <si>
    <t>459-32</t>
    <phoneticPr fontId="1" type="noConversion"/>
  </si>
  <si>
    <t>94-1</t>
    <phoneticPr fontId="1" type="noConversion"/>
  </si>
  <si>
    <t>101-5</t>
    <phoneticPr fontId="1" type="noConversion"/>
  </si>
  <si>
    <t>12.01</t>
    <phoneticPr fontId="1" type="noConversion"/>
  </si>
  <si>
    <t>83-1, 83-2, 83-3, 83-4, 87-1, 87-2</t>
    <phoneticPr fontId="1" type="noConversion"/>
  </si>
  <si>
    <t>611-2</t>
    <phoneticPr fontId="1" type="noConversion"/>
  </si>
  <si>
    <t>자동보온덮개</t>
    <phoneticPr fontId="1" type="noConversion"/>
  </si>
  <si>
    <t>582-1, 470-6</t>
    <phoneticPr fontId="1" type="noConversion"/>
  </si>
  <si>
    <t>09.04</t>
    <phoneticPr fontId="1" type="noConversion"/>
  </si>
  <si>
    <t>321, 343-1, 343-3</t>
    <phoneticPr fontId="1" type="noConversion"/>
  </si>
  <si>
    <t>09.06</t>
    <phoneticPr fontId="1" type="noConversion"/>
  </si>
  <si>
    <t>470-4, 470-5</t>
    <phoneticPr fontId="1" type="noConversion"/>
  </si>
  <si>
    <t>친환경농업지구조성사업</t>
    <phoneticPr fontId="1" type="noConversion"/>
  </si>
  <si>
    <t>5동</t>
    <phoneticPr fontId="1" type="noConversion"/>
  </si>
  <si>
    <t>13.06</t>
    <phoneticPr fontId="1" type="noConversion"/>
  </si>
  <si>
    <t>덕포</t>
    <phoneticPr fontId="1" type="noConversion"/>
  </si>
  <si>
    <t>여</t>
    <phoneticPr fontId="1" type="noConversion"/>
  </si>
  <si>
    <t>친환경쌀 도정시설, 떡가공 및 전처리시설</t>
    <phoneticPr fontId="1" type="noConversion"/>
  </si>
  <si>
    <t>지역특화사업</t>
    <phoneticPr fontId="1" type="noConversion"/>
  </si>
  <si>
    <t>07.12</t>
    <phoneticPr fontId="1" type="noConversion"/>
  </si>
  <si>
    <t>강화</t>
    <phoneticPr fontId="1" type="noConversion"/>
  </si>
  <si>
    <t>옥림</t>
    <phoneticPr fontId="1" type="noConversion"/>
  </si>
  <si>
    <t>241-1</t>
    <phoneticPr fontId="1" type="noConversion"/>
  </si>
  <si>
    <t>인삼제조시설</t>
    <phoneticPr fontId="1" type="noConversion"/>
  </si>
  <si>
    <t>08.10</t>
    <phoneticPr fontId="1" type="noConversion"/>
  </si>
  <si>
    <t>선원</t>
    <phoneticPr fontId="1" type="noConversion"/>
  </si>
  <si>
    <t>선행</t>
    <phoneticPr fontId="1" type="noConversion"/>
  </si>
  <si>
    <t>316-1</t>
    <phoneticPr fontId="1" type="noConversion"/>
  </si>
  <si>
    <t>순무가공시설, 증축</t>
    <phoneticPr fontId="1" type="noConversion"/>
  </si>
  <si>
    <t>저온저장고</t>
    <phoneticPr fontId="1" type="noConversion"/>
  </si>
  <si>
    <t>특화품목육성사업</t>
    <phoneticPr fontId="1" type="noConversion"/>
  </si>
  <si>
    <t>09.02</t>
    <phoneticPr fontId="1" type="noConversion"/>
  </si>
  <si>
    <t>하점</t>
    <phoneticPr fontId="1" type="noConversion"/>
  </si>
  <si>
    <t>삼거</t>
    <phoneticPr fontId="1" type="noConversion"/>
  </si>
  <si>
    <t>623-1</t>
    <phoneticPr fontId="1" type="noConversion"/>
  </si>
  <si>
    <t>순무가공시설</t>
    <phoneticPr fontId="1" type="noConversion"/>
  </si>
  <si>
    <t>순무저장시설</t>
    <phoneticPr fontId="1" type="noConversion"/>
  </si>
  <si>
    <t>냉정</t>
    <phoneticPr fontId="1" type="noConversion"/>
  </si>
  <si>
    <t>523-9</t>
    <phoneticPr fontId="1" type="noConversion"/>
  </si>
  <si>
    <t>저온저장시설</t>
    <phoneticPr fontId="1" type="noConversion"/>
  </si>
  <si>
    <t>10.02</t>
    <phoneticPr fontId="1" type="noConversion"/>
  </si>
  <si>
    <t>09.12</t>
    <phoneticPr fontId="1" type="noConversion"/>
  </si>
  <si>
    <t>구근류세척기</t>
    <phoneticPr fontId="1" type="noConversion"/>
  </si>
  <si>
    <t>양념혼합기</t>
    <phoneticPr fontId="1" type="noConversion"/>
  </si>
  <si>
    <t>깍두기절단기</t>
    <phoneticPr fontId="1" type="noConversion"/>
  </si>
  <si>
    <t>파우치충진기</t>
    <phoneticPr fontId="1" type="noConversion"/>
  </si>
  <si>
    <t>지게차</t>
    <phoneticPr fontId="1" type="noConversion"/>
  </si>
  <si>
    <t>양사</t>
    <phoneticPr fontId="1" type="noConversion"/>
  </si>
  <si>
    <t>덕하</t>
    <phoneticPr fontId="1" type="noConversion"/>
  </si>
  <si>
    <t>세척기</t>
    <phoneticPr fontId="1" type="noConversion"/>
  </si>
  <si>
    <t>세척조</t>
    <phoneticPr fontId="1" type="noConversion"/>
  </si>
  <si>
    <t>작업대</t>
    <phoneticPr fontId="1" type="noConversion"/>
  </si>
  <si>
    <t>절임통</t>
    <phoneticPr fontId="1" type="noConversion"/>
  </si>
  <si>
    <t>운반기</t>
    <phoneticPr fontId="1" type="noConversion"/>
  </si>
  <si>
    <t>혼합기</t>
    <phoneticPr fontId="1" type="noConversion"/>
  </si>
  <si>
    <t>10.01</t>
    <phoneticPr fontId="1" type="noConversion"/>
  </si>
  <si>
    <t>불은</t>
    <phoneticPr fontId="1" type="noConversion"/>
  </si>
  <si>
    <t>두운</t>
    <phoneticPr fontId="1" type="noConversion"/>
  </si>
  <si>
    <t>280-1</t>
    <phoneticPr fontId="1" type="noConversion"/>
  </si>
  <si>
    <t>약쑥음료제조시설, 증축</t>
    <phoneticPr fontId="1" type="noConversion"/>
  </si>
  <si>
    <t>09.11</t>
    <phoneticPr fontId="1" type="noConversion"/>
  </si>
  <si>
    <t>연</t>
    <phoneticPr fontId="1" type="noConversion"/>
  </si>
  <si>
    <t>782-5</t>
    <phoneticPr fontId="1" type="noConversion"/>
  </si>
  <si>
    <t>항온항습실</t>
    <phoneticPr fontId="1" type="noConversion"/>
  </si>
  <si>
    <t>알루미늄3면포장기</t>
    <phoneticPr fontId="1" type="noConversion"/>
  </si>
  <si>
    <t>무동력폐기물처리기</t>
    <phoneticPr fontId="1" type="noConversion"/>
  </si>
  <si>
    <t>양자과학분석시스템</t>
    <phoneticPr fontId="1" type="noConversion"/>
  </si>
  <si>
    <t>농산물상자세척기</t>
    <phoneticPr fontId="1" type="noConversion"/>
  </si>
  <si>
    <t>고진공발효숙성탱크</t>
    <phoneticPr fontId="1" type="noConversion"/>
  </si>
  <si>
    <t>양면단독산업포장기</t>
    <phoneticPr fontId="1" type="noConversion"/>
  </si>
  <si>
    <t>교동</t>
    <phoneticPr fontId="1" type="noConversion"/>
  </si>
  <si>
    <t>고구</t>
    <phoneticPr fontId="1" type="noConversion"/>
  </si>
  <si>
    <t>1425-1</t>
    <phoneticPr fontId="1" type="noConversion"/>
  </si>
  <si>
    <t>농산물가공판매시설</t>
    <phoneticPr fontId="1" type="noConversion"/>
  </si>
  <si>
    <t>206-3</t>
    <phoneticPr fontId="1" type="noConversion"/>
  </si>
  <si>
    <t>쑥뜸자동성형기</t>
    <phoneticPr fontId="1" type="noConversion"/>
  </si>
  <si>
    <t>무연쑥뜸탄화설비</t>
    <phoneticPr fontId="1" type="noConversion"/>
  </si>
  <si>
    <t>재료보관실</t>
    <phoneticPr fontId="1" type="noConversion"/>
  </si>
  <si>
    <t>초미립자분쇄기</t>
    <phoneticPr fontId="1" type="noConversion"/>
  </si>
  <si>
    <t>슈퍼3단분쇄기</t>
    <phoneticPr fontId="1" type="noConversion"/>
  </si>
  <si>
    <t>급속저온건조기</t>
    <phoneticPr fontId="1" type="noConversion"/>
  </si>
  <si>
    <t>보일러</t>
    <phoneticPr fontId="1" type="noConversion"/>
  </si>
  <si>
    <t>삼성</t>
    <phoneticPr fontId="1" type="noConversion"/>
  </si>
  <si>
    <t>1027-41</t>
    <phoneticPr fontId="1" type="noConversion"/>
  </si>
  <si>
    <t>자동성형기</t>
    <phoneticPr fontId="1" type="noConversion"/>
  </si>
  <si>
    <t>스팀보일러</t>
    <phoneticPr fontId="1" type="noConversion"/>
  </si>
  <si>
    <t>믹서기</t>
    <phoneticPr fontId="1" type="noConversion"/>
  </si>
  <si>
    <t>전기앙금볶음솥</t>
    <phoneticPr fontId="1" type="noConversion"/>
  </si>
  <si>
    <t>실리콘망</t>
    <phoneticPr fontId="1" type="noConversion"/>
  </si>
  <si>
    <t>스팀찜김</t>
    <phoneticPr fontId="1" type="noConversion"/>
  </si>
  <si>
    <t>스텐렉</t>
    <phoneticPr fontId="1" type="noConversion"/>
  </si>
  <si>
    <t>타경은쟁반</t>
    <phoneticPr fontId="1" type="noConversion"/>
  </si>
  <si>
    <t>룸발효기</t>
    <phoneticPr fontId="1" type="noConversion"/>
  </si>
  <si>
    <t>스텐보조받침대</t>
    <phoneticPr fontId="1" type="noConversion"/>
  </si>
  <si>
    <t>스텐포장선별대</t>
    <phoneticPr fontId="1" type="noConversion"/>
  </si>
  <si>
    <t>전기테크오븐</t>
    <phoneticPr fontId="1" type="noConversion"/>
  </si>
  <si>
    <t>빵철판</t>
    <phoneticPr fontId="1" type="noConversion"/>
  </si>
  <si>
    <t>냉풍제습건조기</t>
    <phoneticPr fontId="1" type="noConversion"/>
  </si>
  <si>
    <t>09.10</t>
    <phoneticPr fontId="1" type="noConversion"/>
  </si>
  <si>
    <t>삼동암</t>
    <phoneticPr fontId="1" type="noConversion"/>
  </si>
  <si>
    <t>운반상자</t>
    <phoneticPr fontId="1" type="noConversion"/>
  </si>
  <si>
    <t>10.12</t>
    <phoneticPr fontId="1" type="noConversion"/>
  </si>
  <si>
    <t>선별장</t>
    <phoneticPr fontId="1" type="noConversion"/>
  </si>
  <si>
    <t>선별대</t>
    <phoneticPr fontId="1" type="noConversion"/>
  </si>
  <si>
    <t>양도</t>
    <phoneticPr fontId="1" type="noConversion"/>
  </si>
  <si>
    <t>삼흥</t>
    <phoneticPr fontId="1" type="noConversion"/>
  </si>
  <si>
    <t>385-1</t>
    <phoneticPr fontId="1" type="noConversion"/>
  </si>
  <si>
    <t>인삼가공시설</t>
    <phoneticPr fontId="1" type="noConversion"/>
  </si>
  <si>
    <t>10.09</t>
    <phoneticPr fontId="1" type="noConversion"/>
  </si>
  <si>
    <t>순무가공시설 개보수</t>
    <phoneticPr fontId="1" type="noConversion"/>
  </si>
  <si>
    <t>회전식맛김치절단기</t>
    <phoneticPr fontId="1" type="noConversion"/>
  </si>
  <si>
    <t>속넣기작업2단컨베어</t>
    <phoneticPr fontId="1" type="noConversion"/>
  </si>
  <si>
    <t>염수순환자동배전반</t>
    <phoneticPr fontId="1" type="noConversion"/>
  </si>
  <si>
    <t>쓰레기배출이송컨베어1</t>
    <phoneticPr fontId="1" type="noConversion"/>
  </si>
  <si>
    <t>1차자동에어세척기</t>
    <phoneticPr fontId="1" type="noConversion"/>
  </si>
  <si>
    <t>질소가스충전시스템</t>
    <phoneticPr fontId="1" type="noConversion"/>
  </si>
  <si>
    <t>무구동롤라컨베이어</t>
    <phoneticPr fontId="1" type="noConversion"/>
  </si>
  <si>
    <t>창</t>
    <phoneticPr fontId="1" type="noConversion"/>
  </si>
  <si>
    <t>약쑥가공시설 및 판매장</t>
    <phoneticPr fontId="1" type="noConversion"/>
  </si>
  <si>
    <t>농추출기</t>
    <phoneticPr fontId="1" type="noConversion"/>
  </si>
  <si>
    <t>액체사면포장기</t>
    <phoneticPr fontId="1" type="noConversion"/>
  </si>
  <si>
    <t>액상충진기</t>
    <phoneticPr fontId="1" type="noConversion"/>
  </si>
  <si>
    <t>라벨기</t>
    <phoneticPr fontId="1" type="noConversion"/>
  </si>
  <si>
    <t>고압세척기</t>
    <phoneticPr fontId="1" type="noConversion"/>
  </si>
  <si>
    <t>농어촌자원복합산업화지원사업</t>
    <phoneticPr fontId="1" type="noConversion"/>
  </si>
  <si>
    <t>11.09</t>
    <phoneticPr fontId="1" type="noConversion"/>
  </si>
  <si>
    <t>건평</t>
    <phoneticPr fontId="1" type="noConversion"/>
  </si>
  <si>
    <t>934-1</t>
    <phoneticPr fontId="1" type="noConversion"/>
  </si>
  <si>
    <t>고구마선별장</t>
    <phoneticPr fontId="1" type="noConversion"/>
  </si>
  <si>
    <t>12.04</t>
    <phoneticPr fontId="1" type="noConversion"/>
  </si>
  <si>
    <t>교산</t>
    <phoneticPr fontId="1" type="noConversion"/>
  </si>
  <si>
    <t>농산물가공시설</t>
    <phoneticPr fontId="1" type="noConversion"/>
  </si>
  <si>
    <t>12.02</t>
    <phoneticPr fontId="1" type="noConversion"/>
  </si>
  <si>
    <t>절단기</t>
    <phoneticPr fontId="1" type="noConversion"/>
  </si>
  <si>
    <t>스텐마력펌프</t>
    <phoneticPr fontId="1" type="noConversion"/>
  </si>
  <si>
    <t>복시여과기</t>
    <phoneticPr fontId="1" type="noConversion"/>
  </si>
  <si>
    <t>앙금침수탱크</t>
    <phoneticPr fontId="1" type="noConversion"/>
  </si>
  <si>
    <t>전기설비</t>
    <phoneticPr fontId="1" type="noConversion"/>
  </si>
  <si>
    <t>고구마묵용기포장기</t>
    <phoneticPr fontId="1" type="noConversion"/>
  </si>
  <si>
    <t>11.06</t>
    <phoneticPr fontId="1" type="noConversion"/>
  </si>
  <si>
    <t>송해</t>
    <phoneticPr fontId="1" type="noConversion"/>
  </si>
  <si>
    <t>하도</t>
    <phoneticPr fontId="1" type="noConversion"/>
  </si>
  <si>
    <t>초고속고온멸균기</t>
    <phoneticPr fontId="1" type="noConversion"/>
  </si>
  <si>
    <t>자동충진시스템</t>
    <phoneticPr fontId="1" type="noConversion"/>
  </si>
  <si>
    <t>형상파우치</t>
    <phoneticPr fontId="1" type="noConversion"/>
  </si>
  <si>
    <t>자동세척기</t>
    <phoneticPr fontId="1" type="noConversion"/>
  </si>
  <si>
    <t>11.08</t>
    <phoneticPr fontId="1" type="noConversion"/>
  </si>
  <si>
    <t>남산</t>
    <phoneticPr fontId="1" type="noConversion"/>
  </si>
  <si>
    <t>냉동설비</t>
    <phoneticPr fontId="1" type="noConversion"/>
  </si>
  <si>
    <t>반죽수로드장치</t>
    <phoneticPr fontId="1" type="noConversion"/>
  </si>
  <si>
    <t>자동반죽기</t>
    <phoneticPr fontId="1" type="noConversion"/>
  </si>
  <si>
    <t>압축성형기(15hp)</t>
    <phoneticPr fontId="1" type="noConversion"/>
  </si>
  <si>
    <t>필로우포장기</t>
    <phoneticPr fontId="1" type="noConversion"/>
  </si>
  <si>
    <t>냉각절단기(15hp)</t>
    <phoneticPr fontId="1" type="noConversion"/>
  </si>
  <si>
    <t>압축성형기</t>
    <phoneticPr fontId="1" type="noConversion"/>
  </si>
  <si>
    <t>냉각절단기(30hp)</t>
    <phoneticPr fontId="1" type="noConversion"/>
  </si>
  <si>
    <t>이물질검출기</t>
    <phoneticPr fontId="1" type="noConversion"/>
  </si>
  <si>
    <t>11.07</t>
    <phoneticPr fontId="1" type="noConversion"/>
  </si>
  <si>
    <t>솔정</t>
    <phoneticPr fontId="1" type="noConversion"/>
  </si>
  <si>
    <t>457-6</t>
    <phoneticPr fontId="1" type="noConversion"/>
  </si>
  <si>
    <t>양념분쇄기</t>
    <phoneticPr fontId="1" type="noConversion"/>
  </si>
  <si>
    <t>모터식자동인지기</t>
    <phoneticPr fontId="1" type="noConversion"/>
  </si>
  <si>
    <t>원료추출기</t>
    <phoneticPr fontId="1" type="noConversion"/>
  </si>
  <si>
    <t>추출액농축기</t>
    <phoneticPr fontId="1" type="noConversion"/>
  </si>
  <si>
    <t>배합탱크</t>
    <phoneticPr fontId="1" type="noConversion"/>
  </si>
  <si>
    <t>파우치포장기</t>
    <phoneticPr fontId="1" type="noConversion"/>
  </si>
  <si>
    <t>길상</t>
    <phoneticPr fontId="1" type="noConversion"/>
  </si>
  <si>
    <t>선두</t>
    <phoneticPr fontId="1" type="noConversion"/>
  </si>
  <si>
    <t>665-23</t>
    <phoneticPr fontId="1" type="noConversion"/>
  </si>
  <si>
    <t>추출기</t>
    <phoneticPr fontId="1" type="noConversion"/>
  </si>
  <si>
    <t>교반탱크</t>
    <phoneticPr fontId="1" type="noConversion"/>
  </si>
  <si>
    <t>농축및냉각기</t>
    <phoneticPr fontId="1" type="noConversion"/>
  </si>
  <si>
    <t>교반탱크겸증삼기</t>
    <phoneticPr fontId="1" type="noConversion"/>
  </si>
  <si>
    <t>전기추출기겸증삼기</t>
    <phoneticPr fontId="1" type="noConversion"/>
  </si>
  <si>
    <t>진공펌프</t>
    <phoneticPr fontId="1" type="noConversion"/>
  </si>
  <si>
    <t>냉각쿨링기</t>
    <phoneticPr fontId="1" type="noConversion"/>
  </si>
  <si>
    <t>스텐이송펌프</t>
    <phoneticPr fontId="1" type="noConversion"/>
  </si>
  <si>
    <t>스텐작업대</t>
    <phoneticPr fontId="1" type="noConversion"/>
  </si>
  <si>
    <t>배관및설비</t>
    <phoneticPr fontId="1" type="noConversion"/>
  </si>
  <si>
    <t>전기배전판</t>
    <phoneticPr fontId="1" type="noConversion"/>
  </si>
  <si>
    <t>11.04</t>
    <phoneticPr fontId="1" type="noConversion"/>
  </si>
  <si>
    <t>갑곳</t>
    <phoneticPr fontId="1" type="noConversion"/>
  </si>
  <si>
    <t>1076-6</t>
    <phoneticPr fontId="1" type="noConversion"/>
  </si>
  <si>
    <t>인삼건조실</t>
    <phoneticPr fontId="1" type="noConversion"/>
  </si>
  <si>
    <t>스팀증삼기</t>
    <phoneticPr fontId="1" type="noConversion"/>
  </si>
  <si>
    <t>숙성탱크</t>
    <phoneticPr fontId="1" type="noConversion"/>
  </si>
  <si>
    <t>13.12</t>
    <phoneticPr fontId="1" type="noConversion"/>
  </si>
  <si>
    <t>206-1</t>
    <phoneticPr fontId="1" type="noConversion"/>
  </si>
  <si>
    <t>건쑥저장및건조시설</t>
    <phoneticPr fontId="1" type="noConversion"/>
  </si>
  <si>
    <t>1027-42</t>
    <phoneticPr fontId="1" type="noConversion"/>
  </si>
  <si>
    <t>살청기</t>
    <phoneticPr fontId="1" type="noConversion"/>
  </si>
  <si>
    <t>유념기</t>
    <phoneticPr fontId="1" type="noConversion"/>
  </si>
  <si>
    <t>털이기</t>
    <phoneticPr fontId="1" type="noConversion"/>
  </si>
  <si>
    <t>13.07</t>
    <phoneticPr fontId="1" type="noConversion"/>
  </si>
  <si>
    <t>제환기</t>
    <phoneticPr fontId="1" type="noConversion"/>
  </si>
  <si>
    <t>분말충전기</t>
    <phoneticPr fontId="1" type="noConversion"/>
  </si>
  <si>
    <t>분말이송기</t>
    <phoneticPr fontId="1" type="noConversion"/>
  </si>
  <si>
    <t>티백포장기</t>
    <phoneticPr fontId="1" type="noConversion"/>
  </si>
  <si>
    <t>전기공압추출기</t>
    <phoneticPr fontId="1" type="noConversion"/>
  </si>
  <si>
    <t>분체탱크</t>
    <phoneticPr fontId="1" type="noConversion"/>
  </si>
  <si>
    <t>냉각기</t>
    <phoneticPr fontId="1" type="noConversion"/>
  </si>
  <si>
    <t>콤푸레샤</t>
    <phoneticPr fontId="1" type="noConversion"/>
  </si>
  <si>
    <t>전후면단독포장기</t>
    <phoneticPr fontId="1" type="noConversion"/>
  </si>
  <si>
    <t>13.11</t>
    <phoneticPr fontId="1" type="noConversion"/>
  </si>
  <si>
    <t>진공레벨충진기</t>
    <phoneticPr fontId="1" type="noConversion"/>
  </si>
  <si>
    <t>고점도피스톤충진기</t>
    <phoneticPr fontId="1" type="noConversion"/>
  </si>
  <si>
    <t>밴드실러</t>
    <phoneticPr fontId="1" type="noConversion"/>
  </si>
  <si>
    <t>좌훈봉제조기</t>
    <phoneticPr fontId="1" type="noConversion"/>
  </si>
  <si>
    <t>흔들채</t>
    <phoneticPr fontId="1" type="noConversion"/>
  </si>
  <si>
    <t>수축포장기</t>
    <phoneticPr fontId="1" type="noConversion"/>
  </si>
  <si>
    <t>캠핑기</t>
    <phoneticPr fontId="1" type="noConversion"/>
  </si>
  <si>
    <t>향토산업육성사업</t>
    <phoneticPr fontId="1" type="noConversion"/>
  </si>
  <si>
    <t>지산</t>
    <phoneticPr fontId="1" type="noConversion"/>
  </si>
  <si>
    <t>볶음기</t>
    <phoneticPr fontId="1" type="noConversion"/>
  </si>
  <si>
    <t>건조기</t>
    <phoneticPr fontId="1" type="noConversion"/>
  </si>
  <si>
    <t>진공포장기</t>
    <phoneticPr fontId="1" type="noConversion"/>
  </si>
  <si>
    <t>연근절단기</t>
    <phoneticPr fontId="1" type="noConversion"/>
  </si>
  <si>
    <t>분쇄시스템</t>
    <phoneticPr fontId="1" type="noConversion"/>
  </si>
  <si>
    <t>파쇄기</t>
    <phoneticPr fontId="1" type="noConversion"/>
  </si>
  <si>
    <t>연가공시설 및 생태체험관</t>
    <phoneticPr fontId="1" type="noConversion"/>
  </si>
  <si>
    <t>시설원예품질개선사업</t>
    <phoneticPr fontId="1" type="noConversion"/>
  </si>
  <si>
    <t>14.02</t>
    <phoneticPr fontId="1" type="noConversion"/>
  </si>
  <si>
    <t>비닐하우스 자동개폐장치</t>
    <phoneticPr fontId="1" type="noConversion"/>
  </si>
  <si>
    <t>비닐하우스 자동개폐장치, 자동관수시설, 환풍기</t>
    <phoneticPr fontId="1" type="noConversion"/>
  </si>
  <si>
    <t>971-1</t>
    <phoneticPr fontId="1" type="noConversion"/>
  </si>
  <si>
    <t>비닐하우스 자동관수시설, 장기성필름</t>
    <phoneticPr fontId="1" type="noConversion"/>
  </si>
  <si>
    <t>비닐하우스 자동개폐장치, 환풍기</t>
    <phoneticPr fontId="1" type="noConversion"/>
  </si>
  <si>
    <t>비닐하우스 무인방제기, 환풍기</t>
    <phoneticPr fontId="1" type="noConversion"/>
  </si>
  <si>
    <t>14.01</t>
    <phoneticPr fontId="1" type="noConversion"/>
  </si>
  <si>
    <t>비닐하우스 자동관수시설, 환풍기</t>
    <phoneticPr fontId="1" type="noConversion"/>
  </si>
  <si>
    <t>비닐하우스 무인방제기,  자동관수시설</t>
    <phoneticPr fontId="1" type="noConversion"/>
  </si>
  <si>
    <t>갑곳리</t>
    <phoneticPr fontId="1" type="noConversion"/>
  </si>
  <si>
    <t>476-1</t>
    <phoneticPr fontId="1" type="noConversion"/>
  </si>
  <si>
    <t>비닐하우스 무인방제기, 자동관수시설, 환풍기</t>
    <phoneticPr fontId="1" type="noConversion"/>
  </si>
  <si>
    <t>기세미길</t>
    <phoneticPr fontId="1" type="noConversion"/>
  </si>
  <si>
    <t>전1138</t>
    <phoneticPr fontId="1" type="noConversion"/>
  </si>
  <si>
    <t>비닐하우스 환풍기</t>
    <phoneticPr fontId="1" type="noConversion"/>
  </si>
  <si>
    <t>비닐하우스 무인방제기, 수확물운반구, 자동관수시설</t>
    <phoneticPr fontId="1" type="noConversion"/>
  </si>
  <si>
    <t>비닐하우스 자동개폐장치, 자동관수시설</t>
    <phoneticPr fontId="1" type="noConversion"/>
  </si>
  <si>
    <t>비닐하우스 수확물운반구</t>
    <phoneticPr fontId="1" type="noConversion"/>
  </si>
  <si>
    <t>비닐하우스 자동개폐장치, 무인방제기</t>
    <phoneticPr fontId="1" type="noConversion"/>
  </si>
  <si>
    <t>비닐하우스 수확물운반구, 환풍기</t>
    <phoneticPr fontId="1" type="noConversion"/>
  </si>
  <si>
    <t>278-3</t>
    <phoneticPr fontId="1" type="noConversion"/>
  </si>
  <si>
    <t>비닐하우스 자동개폐장치, 수확물운반구</t>
    <phoneticPr fontId="1" type="noConversion"/>
  </si>
  <si>
    <t>비닐하우스 자동개폐장치, 수확물운반구, 자동관수시설</t>
    <phoneticPr fontId="1" type="noConversion"/>
  </si>
  <si>
    <t>1359-1</t>
    <phoneticPr fontId="1" type="noConversion"/>
  </si>
  <si>
    <t>비닐하우스 수확물운반구, 자동관수시설</t>
    <phoneticPr fontId="1" type="noConversion"/>
  </si>
  <si>
    <t>694-2</t>
    <phoneticPr fontId="1" type="noConversion"/>
  </si>
  <si>
    <t>885-4</t>
    <phoneticPr fontId="1" type="noConversion"/>
  </si>
  <si>
    <t>608-1</t>
    <phoneticPr fontId="1" type="noConversion"/>
  </si>
  <si>
    <t>603-5</t>
    <phoneticPr fontId="1" type="noConversion"/>
  </si>
  <si>
    <t>비닐하우스 자동개폐장치, 수확물운반구, 장기성필름</t>
    <phoneticPr fontId="1" type="noConversion"/>
  </si>
  <si>
    <t>746-5</t>
    <phoneticPr fontId="1" type="noConversion"/>
  </si>
  <si>
    <t>738-11</t>
    <phoneticPr fontId="1" type="noConversion"/>
  </si>
  <si>
    <t>694-23</t>
    <phoneticPr fontId="1" type="noConversion"/>
  </si>
  <si>
    <t>비닐하우스 자동개페장치</t>
    <phoneticPr fontId="1" type="noConversion"/>
  </si>
  <si>
    <t>644-2</t>
    <phoneticPr fontId="1" type="noConversion"/>
  </si>
  <si>
    <t>비닐하우스 자동개폐장치, 무인방제기, 자동관수시설</t>
    <phoneticPr fontId="1" type="noConversion"/>
  </si>
  <si>
    <t>비닐하우스 자동개폐장치, 무인방제기, 다겹보온커튼</t>
    <phoneticPr fontId="1" type="noConversion"/>
  </si>
  <si>
    <t>비닐하우스 무인방제기, 자동관수시설</t>
    <phoneticPr fontId="1" type="noConversion"/>
  </si>
  <si>
    <t>비닐하우스 자동개폐장치, 무인방제기, 수확물운반구</t>
    <phoneticPr fontId="1" type="noConversion"/>
  </si>
  <si>
    <t>비닐하우스 자동개폐장치, 수확물운반구, 자동관수시설, 다겹보온커튼</t>
    <phoneticPr fontId="1" type="noConversion"/>
  </si>
  <si>
    <t>비닐하우스 자동개폐장치, 장기성필름</t>
    <phoneticPr fontId="1" type="noConversion"/>
  </si>
  <si>
    <t>658-2</t>
    <phoneticPr fontId="1" type="noConversion"/>
  </si>
  <si>
    <t>비닐하우스 무인방제기, 수확물운반구</t>
    <phoneticPr fontId="1" type="noConversion"/>
  </si>
  <si>
    <t>비닐하우스 무인방제기</t>
    <phoneticPr fontId="1" type="noConversion"/>
  </si>
  <si>
    <t>739-1</t>
    <phoneticPr fontId="1" type="noConversion"/>
  </si>
  <si>
    <t>비닐하우스 자동개폐장치, 수확물운반구, 자동관수시설, 환풍기</t>
    <phoneticPr fontId="1" type="noConversion"/>
  </si>
  <si>
    <t>700-2</t>
    <phoneticPr fontId="1" type="noConversion"/>
  </si>
  <si>
    <t>1005-1</t>
    <phoneticPr fontId="1" type="noConversion"/>
  </si>
  <si>
    <t>비닐하우스 자동관수시설</t>
    <phoneticPr fontId="1" type="noConversion"/>
  </si>
  <si>
    <t>비닐하우스 장기성필름</t>
    <phoneticPr fontId="1" type="noConversion"/>
  </si>
  <si>
    <t>1141-5</t>
    <phoneticPr fontId="1" type="noConversion"/>
  </si>
  <si>
    <t>비닐하우스 증축</t>
    <phoneticPr fontId="1" type="noConversion"/>
  </si>
  <si>
    <t>비닐하우스 자동개폐기, 자동관수시설, 환풍기</t>
    <phoneticPr fontId="1" type="noConversion"/>
  </si>
  <si>
    <t>34-1</t>
    <phoneticPr fontId="1" type="noConversion"/>
  </si>
  <si>
    <t>비닐하우스 자동개폐장치, 수확물운반구, 환풍기</t>
    <phoneticPr fontId="1" type="noConversion"/>
  </si>
  <si>
    <t>413-1</t>
    <phoneticPr fontId="1" type="noConversion"/>
  </si>
  <si>
    <t>비닐하우스 자동개폐시설</t>
    <phoneticPr fontId="1" type="noConversion"/>
  </si>
  <si>
    <t>701-93</t>
    <phoneticPr fontId="1" type="noConversion"/>
  </si>
  <si>
    <t>735-1</t>
    <phoneticPr fontId="1" type="noConversion"/>
  </si>
  <si>
    <t>1141-13</t>
    <phoneticPr fontId="1" type="noConversion"/>
  </si>
  <si>
    <t>200-1</t>
    <phoneticPr fontId="1" type="noConversion"/>
  </si>
  <si>
    <t>973-6</t>
    <phoneticPr fontId="1" type="noConversion"/>
  </si>
  <si>
    <t>1043-1</t>
    <phoneticPr fontId="1" type="noConversion"/>
  </si>
  <si>
    <t>810-4</t>
    <phoneticPr fontId="1" type="noConversion"/>
  </si>
  <si>
    <t>468-1</t>
    <phoneticPr fontId="1" type="noConversion"/>
  </si>
  <si>
    <t>559-2</t>
    <phoneticPr fontId="1" type="noConversion"/>
  </si>
  <si>
    <t>비닐하우스 다겹보온커튼</t>
    <phoneticPr fontId="1" type="noConversion"/>
  </si>
  <si>
    <t>380-4</t>
    <phoneticPr fontId="1" type="noConversion"/>
  </si>
  <si>
    <t>1250-317</t>
    <phoneticPr fontId="1" type="noConversion"/>
  </si>
  <si>
    <t>1132-1</t>
    <phoneticPr fontId="1" type="noConversion"/>
  </si>
  <si>
    <t>비닐하우스 화훼스프링쿨러, 장기성필름</t>
    <phoneticPr fontId="1" type="noConversion"/>
  </si>
  <si>
    <t>983-1</t>
    <phoneticPr fontId="1" type="noConversion"/>
  </si>
  <si>
    <t>701-94</t>
    <phoneticPr fontId="1" type="noConversion"/>
  </si>
  <si>
    <t>1225-3</t>
    <phoneticPr fontId="1" type="noConversion"/>
  </si>
  <si>
    <t>1195-1</t>
    <phoneticPr fontId="1" type="noConversion"/>
  </si>
  <si>
    <t>비닐하우스 자동개폐장치, 무인방제기, 환풍기</t>
    <phoneticPr fontId="1" type="noConversion"/>
  </si>
  <si>
    <t>803-1</t>
    <phoneticPr fontId="1" type="noConversion"/>
  </si>
  <si>
    <t>비닐하우스 자동개폐장치, 비닐하우스 증축</t>
    <phoneticPr fontId="1" type="noConversion"/>
  </si>
  <si>
    <t>323-2</t>
    <phoneticPr fontId="1" type="noConversion"/>
  </si>
  <si>
    <t>676-18</t>
    <phoneticPr fontId="1" type="noConversion"/>
  </si>
  <si>
    <t>630-1</t>
    <phoneticPr fontId="1" type="noConversion"/>
  </si>
  <si>
    <t>12.12</t>
    <phoneticPr fontId="1" type="noConversion"/>
  </si>
  <si>
    <t>993-9</t>
    <phoneticPr fontId="1" type="noConversion"/>
  </si>
  <si>
    <t>11.12</t>
    <phoneticPr fontId="1" type="noConversion"/>
  </si>
  <si>
    <t>목재펠릿보일러</t>
    <phoneticPr fontId="1" type="noConversion"/>
  </si>
  <si>
    <t>12.01</t>
  </si>
  <si>
    <t>251-9</t>
    <phoneticPr fontId="1" type="noConversion"/>
  </si>
  <si>
    <t>97-2</t>
    <phoneticPr fontId="1" type="noConversion"/>
  </si>
  <si>
    <t>새싹채소재배기</t>
    <phoneticPr fontId="1" type="noConversion"/>
  </si>
  <si>
    <t>새싹채소보관고</t>
    <phoneticPr fontId="1" type="noConversion"/>
  </si>
  <si>
    <t>팜파워</t>
    <phoneticPr fontId="1" type="noConversion"/>
  </si>
  <si>
    <t>크린에어테크</t>
    <phoneticPr fontId="1" type="noConversion"/>
  </si>
  <si>
    <t>기화식냉풍기</t>
    <phoneticPr fontId="1" type="noConversion"/>
  </si>
  <si>
    <t>착유설비</t>
    <phoneticPr fontId="1" type="noConversion"/>
  </si>
  <si>
    <t>이물선별기</t>
    <phoneticPr fontId="1" type="noConversion"/>
  </si>
  <si>
    <t>스토마커</t>
    <phoneticPr fontId="1" type="noConversion"/>
  </si>
  <si>
    <t>피에치미터</t>
    <phoneticPr fontId="1" type="noConversion"/>
  </si>
  <si>
    <t>크린벤치</t>
    <phoneticPr fontId="1" type="noConversion"/>
  </si>
  <si>
    <t>체진동기</t>
    <phoneticPr fontId="1" type="noConversion"/>
  </si>
  <si>
    <t>체진동기부속체</t>
    <phoneticPr fontId="1" type="noConversion"/>
  </si>
  <si>
    <t>증포기</t>
    <phoneticPr fontId="1" type="noConversion"/>
  </si>
  <si>
    <t>냉방기</t>
    <phoneticPr fontId="1" type="noConversion"/>
  </si>
  <si>
    <t>야채절단기</t>
    <phoneticPr fontId="1" type="noConversion"/>
  </si>
  <si>
    <t>워크인냉장고</t>
    <phoneticPr fontId="1" type="noConversion"/>
  </si>
  <si>
    <t>농축액건조기</t>
    <phoneticPr fontId="1" type="noConversion"/>
  </si>
  <si>
    <t>자동제환기</t>
    <phoneticPr fontId="1" type="noConversion"/>
  </si>
  <si>
    <t>당의기</t>
    <phoneticPr fontId="1" type="noConversion"/>
  </si>
  <si>
    <t>반죽기</t>
    <phoneticPr fontId="1" type="noConversion"/>
  </si>
  <si>
    <t>랩실링포장기</t>
    <phoneticPr fontId="1" type="noConversion"/>
  </si>
  <si>
    <t>박스테이핑기</t>
    <phoneticPr fontId="1" type="noConversion"/>
  </si>
  <si>
    <t>동력설비</t>
    <phoneticPr fontId="1" type="noConversion"/>
  </si>
  <si>
    <t>진공저온추출기</t>
    <phoneticPr fontId="1" type="noConversion"/>
  </si>
  <si>
    <t>냉온겸용쿨러</t>
    <phoneticPr fontId="1" type="noConversion"/>
  </si>
  <si>
    <t>고점도충진기</t>
    <phoneticPr fontId="1" type="noConversion"/>
  </si>
  <si>
    <t>캡핑기</t>
    <phoneticPr fontId="1" type="noConversion"/>
  </si>
  <si>
    <t>실험기기</t>
    <phoneticPr fontId="1" type="noConversion"/>
  </si>
  <si>
    <t>초음파세척기</t>
    <phoneticPr fontId="1" type="noConversion"/>
  </si>
  <si>
    <t>색차계</t>
    <phoneticPr fontId="1" type="noConversion"/>
  </si>
  <si>
    <t>인덕셕외8종</t>
    <phoneticPr fontId="1" type="noConversion"/>
  </si>
  <si>
    <t>호일실링기</t>
    <phoneticPr fontId="1" type="noConversion"/>
  </si>
  <si>
    <t>안전발효용기</t>
    <phoneticPr fontId="1" type="noConversion"/>
  </si>
  <si>
    <t>측정기</t>
    <phoneticPr fontId="1" type="noConversion"/>
  </si>
  <si>
    <t>풍압분쇄기</t>
    <phoneticPr fontId="1" type="noConversion"/>
  </si>
  <si>
    <t>증삼기</t>
    <phoneticPr fontId="1" type="noConversion"/>
  </si>
  <si>
    <t>당침기</t>
    <phoneticPr fontId="1" type="noConversion"/>
  </si>
  <si>
    <t>세병기</t>
    <phoneticPr fontId="1" type="noConversion"/>
  </si>
  <si>
    <t>충진기</t>
    <phoneticPr fontId="1" type="noConversion"/>
  </si>
  <si>
    <t>후살균기</t>
    <phoneticPr fontId="1" type="noConversion"/>
  </si>
  <si>
    <t>농축기</t>
    <phoneticPr fontId="1" type="noConversion"/>
  </si>
  <si>
    <t>전기/배관</t>
    <phoneticPr fontId="1" type="noConversion"/>
  </si>
  <si>
    <t>정제기</t>
    <phoneticPr fontId="1" type="noConversion"/>
  </si>
  <si>
    <t>로울러</t>
    <phoneticPr fontId="1" type="noConversion"/>
  </si>
  <si>
    <t>환주기</t>
    <phoneticPr fontId="1" type="noConversion"/>
  </si>
  <si>
    <t>절환기</t>
    <phoneticPr fontId="1" type="noConversion"/>
  </si>
  <si>
    <t>열풍기</t>
    <phoneticPr fontId="1" type="noConversion"/>
  </si>
  <si>
    <t>코팅기</t>
    <phoneticPr fontId="1" type="noConversion"/>
  </si>
  <si>
    <t>분쇄기</t>
    <phoneticPr fontId="1" type="noConversion"/>
  </si>
  <si>
    <t>EX충전기</t>
    <phoneticPr fontId="1" type="noConversion"/>
  </si>
  <si>
    <t>금속탐지기</t>
    <phoneticPr fontId="1" type="noConversion"/>
  </si>
  <si>
    <t>V형연합기</t>
    <phoneticPr fontId="1" type="noConversion"/>
  </si>
  <si>
    <t>오실레이터</t>
    <phoneticPr fontId="1" type="noConversion"/>
  </si>
  <si>
    <t>탈분기</t>
    <phoneticPr fontId="1" type="noConversion"/>
  </si>
  <si>
    <t>집진기</t>
    <phoneticPr fontId="1" type="noConversion"/>
  </si>
  <si>
    <t>바이알충전기</t>
    <phoneticPr fontId="1" type="noConversion"/>
  </si>
  <si>
    <t>에어배관설비</t>
    <phoneticPr fontId="1" type="noConversion"/>
  </si>
  <si>
    <t>투임작업대</t>
    <phoneticPr fontId="1" type="noConversion"/>
  </si>
  <si>
    <t>칼집및이절기</t>
    <phoneticPr fontId="1" type="noConversion"/>
  </si>
  <si>
    <t>정선2단컨베어</t>
    <phoneticPr fontId="1" type="noConversion"/>
  </si>
  <si>
    <t>이송컨베어1</t>
    <phoneticPr fontId="1" type="noConversion"/>
  </si>
  <si>
    <t>이송컨베어2</t>
    <phoneticPr fontId="1" type="noConversion"/>
  </si>
  <si>
    <t>이송컨베어3</t>
    <phoneticPr fontId="1" type="noConversion"/>
  </si>
  <si>
    <t>배분집합컨베어</t>
    <phoneticPr fontId="1" type="noConversion"/>
  </si>
  <si>
    <t>분배기</t>
    <phoneticPr fontId="1" type="noConversion"/>
  </si>
  <si>
    <t>절임탱크</t>
    <phoneticPr fontId="1" type="noConversion"/>
  </si>
  <si>
    <t>배출컨베어</t>
    <phoneticPr fontId="1" type="noConversion"/>
  </si>
  <si>
    <t>금속검출기</t>
    <phoneticPr fontId="1" type="noConversion"/>
  </si>
  <si>
    <t>계량작업대</t>
    <phoneticPr fontId="1" type="noConversion"/>
  </si>
  <si>
    <t>무채절단기</t>
    <phoneticPr fontId="1" type="noConversion"/>
  </si>
  <si>
    <t>양념운반탱크</t>
    <phoneticPr fontId="1" type="noConversion"/>
  </si>
  <si>
    <t>무상승컨베어</t>
    <phoneticPr fontId="1" type="noConversion"/>
  </si>
  <si>
    <t>영수제조및여과기</t>
    <phoneticPr fontId="1" type="noConversion"/>
  </si>
  <si>
    <t>염수회수펌프</t>
    <phoneticPr fontId="1" type="noConversion"/>
  </si>
  <si>
    <t>염수회수배관</t>
    <phoneticPr fontId="1" type="noConversion"/>
  </si>
  <si>
    <t>염수저장탱크</t>
    <phoneticPr fontId="1" type="noConversion"/>
  </si>
  <si>
    <t>염수공급펌프</t>
    <phoneticPr fontId="1" type="noConversion"/>
  </si>
  <si>
    <t>염수공급배관</t>
    <phoneticPr fontId="1" type="noConversion"/>
  </si>
  <si>
    <t>고염수저장탱크</t>
    <phoneticPr fontId="1" type="noConversion"/>
  </si>
  <si>
    <t>고염수공급배관및펌프</t>
    <phoneticPr fontId="1" type="noConversion"/>
  </si>
  <si>
    <t>쓰레기배출이송컨베어2</t>
    <phoneticPr fontId="1" type="noConversion"/>
  </si>
  <si>
    <t>쓰레기배출이송컨베어3</t>
    <phoneticPr fontId="1" type="noConversion"/>
  </si>
  <si>
    <t>2차자동에어세척기</t>
    <phoneticPr fontId="1" type="noConversion"/>
  </si>
  <si>
    <t>포크리프트</t>
    <phoneticPr fontId="1" type="noConversion"/>
  </si>
  <si>
    <t>핸드파렛트럭</t>
    <phoneticPr fontId="1" type="noConversion"/>
  </si>
  <si>
    <t>진공복식포장기</t>
    <phoneticPr fontId="1" type="noConversion"/>
  </si>
  <si>
    <t>자동테이핑기</t>
    <phoneticPr fontId="1" type="noConversion"/>
  </si>
  <si>
    <t>냉수고압세척기</t>
    <phoneticPr fontId="1" type="noConversion"/>
  </si>
  <si>
    <t>점보상자</t>
    <phoneticPr fontId="1" type="noConversion"/>
  </si>
  <si>
    <t>파레트</t>
    <phoneticPr fontId="1" type="noConversion"/>
  </si>
  <si>
    <t>07</t>
    <phoneticPr fontId="1" type="noConversion"/>
  </si>
  <si>
    <t>08</t>
    <phoneticPr fontId="1" type="noConversion"/>
  </si>
  <si>
    <t>•농산물가공실 1식
•여과기1,수중이송기1,식품유압기1</t>
    <phoneticPr fontId="13" type="noConversion"/>
  </si>
  <si>
    <t>불은남로 442번길 61</t>
    <phoneticPr fontId="1" type="noConversion"/>
  </si>
  <si>
    <t>강화</t>
    <phoneticPr fontId="1" type="noConversion"/>
  </si>
  <si>
    <t>신기술보급사업(축분연료에너지절감시범사업)</t>
    <phoneticPr fontId="13" type="noConversion"/>
  </si>
  <si>
    <t>현재</t>
    <phoneticPr fontId="13" type="noConversion"/>
  </si>
  <si>
    <t>최초</t>
    <phoneticPr fontId="13" type="noConversion"/>
  </si>
  <si>
    <t>융자</t>
    <phoneticPr fontId="13" type="noConversion"/>
  </si>
  <si>
    <t>보조</t>
    <phoneticPr fontId="13" type="noConversion"/>
  </si>
  <si>
    <t>금액
(천원)</t>
    <phoneticPr fontId="13" type="noConversion"/>
  </si>
  <si>
    <t>여부</t>
    <phoneticPr fontId="13" type="noConversion"/>
  </si>
  <si>
    <t>지번
(도로명)</t>
    <phoneticPr fontId="13" type="noConversion"/>
  </si>
  <si>
    <t>리</t>
    <phoneticPr fontId="13" type="noConversion"/>
  </si>
  <si>
    <t>읍·면·동</t>
    <phoneticPr fontId="13" type="noConversion"/>
  </si>
  <si>
    <t>시·군·구</t>
    <phoneticPr fontId="13" type="noConversion"/>
  </si>
  <si>
    <t>금액</t>
    <phoneticPr fontId="13" type="noConversion"/>
  </si>
  <si>
    <t>수량</t>
    <phoneticPr fontId="13" type="noConversion"/>
  </si>
  <si>
    <t>면적(㎡)</t>
    <phoneticPr fontId="13" type="noConversion"/>
  </si>
  <si>
    <t>기  타</t>
    <phoneticPr fontId="13" type="noConversion"/>
  </si>
  <si>
    <t>자부담</t>
    <phoneticPr fontId="13" type="noConversion"/>
  </si>
  <si>
    <t>지방비</t>
    <phoneticPr fontId="13" type="noConversion"/>
  </si>
  <si>
    <t>국  고</t>
    <phoneticPr fontId="13" type="noConversion"/>
  </si>
  <si>
    <t>계</t>
    <phoneticPr fontId="13" type="noConversion"/>
  </si>
  <si>
    <t>종료</t>
    <phoneticPr fontId="13" type="noConversion"/>
  </si>
  <si>
    <t>시작</t>
    <phoneticPr fontId="13" type="noConversion"/>
  </si>
  <si>
    <t>소재지</t>
    <phoneticPr fontId="13" type="noConversion"/>
  </si>
  <si>
    <t>사후
관리
기간
(년)</t>
    <phoneticPr fontId="13" type="noConversion"/>
  </si>
  <si>
    <t>취득일</t>
    <phoneticPr fontId="13" type="noConversion"/>
  </si>
  <si>
    <t>장비</t>
    <phoneticPr fontId="13" type="noConversion"/>
  </si>
  <si>
    <t>설비</t>
    <phoneticPr fontId="13" type="noConversion"/>
  </si>
  <si>
    <t>시설</t>
    <phoneticPr fontId="13" type="noConversion"/>
  </si>
  <si>
    <t>토지</t>
    <phoneticPr fontId="13" type="noConversion"/>
  </si>
  <si>
    <t>재산의 세부내역 및 변경사유</t>
    <phoneticPr fontId="13" type="noConversion"/>
  </si>
  <si>
    <t>담보(근저당)
현황</t>
    <phoneticPr fontId="13" type="noConversion"/>
  </si>
  <si>
    <t>보조사업으로 취득한 재산 현황</t>
    <phoneticPr fontId="13" type="noConversion"/>
  </si>
  <si>
    <t>총사업비(천원)</t>
    <phoneticPr fontId="13" type="noConversion"/>
  </si>
  <si>
    <t>사업기간</t>
    <phoneticPr fontId="13" type="noConversion"/>
  </si>
  <si>
    <t>정책(지원)사업명</t>
    <phoneticPr fontId="13" type="noConversion"/>
  </si>
  <si>
    <t>ㅇ 농림축산식품사업 지원시설(군·구)</t>
    <phoneticPr fontId="1" type="noConversion"/>
  </si>
  <si>
    <t>ㅇ 농림축산식품사업 지원시설(농촌진흥청-농업기술센터)</t>
    <phoneticPr fontId="1" type="noConversion"/>
  </si>
  <si>
    <t>•축분건조용시설하우스1동
•축분연료화 장치 1식
•축분전용 보일러 3대</t>
    <phoneticPr fontId="13" type="noConversion"/>
  </si>
  <si>
    <t>축산분뇨처리시설사업</t>
    <phoneticPr fontId="7" type="noConversion"/>
  </si>
  <si>
    <t>13</t>
    <phoneticPr fontId="1" type="noConversion"/>
  </si>
  <si>
    <t>13</t>
    <phoneticPr fontId="7" type="noConversion"/>
  </si>
  <si>
    <t>13</t>
    <phoneticPr fontId="7" type="noConversion"/>
  </si>
  <si>
    <t>13.11</t>
    <phoneticPr fontId="7" type="noConversion"/>
  </si>
  <si>
    <t>강화</t>
    <phoneticPr fontId="7" type="noConversion"/>
  </si>
  <si>
    <t>대산</t>
    <phoneticPr fontId="7" type="noConversion"/>
  </si>
  <si>
    <t>1006-1</t>
    <phoneticPr fontId="7" type="noConversion"/>
  </si>
  <si>
    <t>축분건조장</t>
    <phoneticPr fontId="7" type="noConversion"/>
  </si>
  <si>
    <t>12</t>
    <phoneticPr fontId="7" type="noConversion"/>
  </si>
  <si>
    <t>12.05</t>
    <phoneticPr fontId="7" type="noConversion"/>
  </si>
  <si>
    <t>화도</t>
    <phoneticPr fontId="7" type="noConversion"/>
  </si>
  <si>
    <t>내</t>
    <phoneticPr fontId="7" type="noConversion"/>
  </si>
  <si>
    <t>1366-3</t>
    <phoneticPr fontId="7" type="noConversion"/>
  </si>
  <si>
    <t>정화방류시설</t>
    <phoneticPr fontId="7" type="noConversion"/>
  </si>
  <si>
    <t>12.12</t>
    <phoneticPr fontId="7" type="noConversion"/>
  </si>
  <si>
    <t>강화</t>
    <phoneticPr fontId="7" type="noConversion"/>
  </si>
  <si>
    <t>화도</t>
    <phoneticPr fontId="7" type="noConversion"/>
  </si>
  <si>
    <t>내</t>
    <phoneticPr fontId="7" type="noConversion"/>
  </si>
  <si>
    <t>1409</t>
    <phoneticPr fontId="7" type="noConversion"/>
  </si>
  <si>
    <t>액비저장조</t>
    <phoneticPr fontId="7" type="noConversion"/>
  </si>
  <si>
    <t>축산분뇨처리시설사업</t>
    <phoneticPr fontId="7" type="noConversion"/>
  </si>
  <si>
    <t>11</t>
    <phoneticPr fontId="7" type="noConversion"/>
  </si>
  <si>
    <t>11.12</t>
    <phoneticPr fontId="7" type="noConversion"/>
  </si>
  <si>
    <t>선원</t>
    <phoneticPr fontId="7" type="noConversion"/>
  </si>
  <si>
    <t>냉정</t>
    <phoneticPr fontId="7" type="noConversion"/>
  </si>
  <si>
    <t>534-2</t>
    <phoneticPr fontId="7" type="noConversion"/>
  </si>
  <si>
    <t>축분건조장</t>
    <phoneticPr fontId="7" type="noConversion"/>
  </si>
  <si>
    <t>축산분뇨처리시설사업</t>
    <phoneticPr fontId="7" type="noConversion"/>
  </si>
  <si>
    <t>11</t>
    <phoneticPr fontId="7" type="noConversion"/>
  </si>
  <si>
    <t>11.12</t>
    <phoneticPr fontId="7" type="noConversion"/>
  </si>
  <si>
    <t>강화</t>
    <phoneticPr fontId="7" type="noConversion"/>
  </si>
  <si>
    <t>불은</t>
    <phoneticPr fontId="7" type="noConversion"/>
  </si>
  <si>
    <t>두운</t>
    <phoneticPr fontId="7" type="noConversion"/>
  </si>
  <si>
    <t>67-3</t>
    <phoneticPr fontId="7" type="noConversion"/>
  </si>
  <si>
    <t>102</t>
    <phoneticPr fontId="7" type="noConversion"/>
  </si>
  <si>
    <t>11.09</t>
    <phoneticPr fontId="7" type="noConversion"/>
  </si>
  <si>
    <t>내가</t>
    <phoneticPr fontId="7" type="noConversion"/>
  </si>
  <si>
    <t>고천</t>
    <phoneticPr fontId="7" type="noConversion"/>
  </si>
  <si>
    <t>1281</t>
    <phoneticPr fontId="7" type="noConversion"/>
  </si>
  <si>
    <t>11.11</t>
    <phoneticPr fontId="7" type="noConversion"/>
  </si>
  <si>
    <t>하점</t>
    <phoneticPr fontId="7" type="noConversion"/>
  </si>
  <si>
    <t>부근</t>
    <phoneticPr fontId="7" type="noConversion"/>
  </si>
  <si>
    <t>454</t>
    <phoneticPr fontId="7" type="noConversion"/>
  </si>
  <si>
    <t>삼거</t>
    <phoneticPr fontId="7" type="noConversion"/>
  </si>
  <si>
    <t>374</t>
    <phoneticPr fontId="7" type="noConversion"/>
  </si>
  <si>
    <t>교동</t>
    <phoneticPr fontId="7" type="noConversion"/>
  </si>
  <si>
    <t>상용</t>
    <phoneticPr fontId="7" type="noConversion"/>
  </si>
  <si>
    <t>869-3</t>
    <phoneticPr fontId="7" type="noConversion"/>
  </si>
  <si>
    <t>선원</t>
    <phoneticPr fontId="7" type="noConversion"/>
  </si>
  <si>
    <t>금월</t>
    <phoneticPr fontId="7" type="noConversion"/>
  </si>
  <si>
    <t>307-2</t>
    <phoneticPr fontId="7" type="noConversion"/>
  </si>
  <si>
    <t>축분건조장</t>
    <phoneticPr fontId="7" type="noConversion"/>
  </si>
  <si>
    <t>10</t>
    <phoneticPr fontId="7" type="noConversion"/>
  </si>
  <si>
    <t>10.12</t>
    <phoneticPr fontId="7" type="noConversion"/>
  </si>
  <si>
    <t>양도</t>
    <phoneticPr fontId="7" type="noConversion"/>
  </si>
  <si>
    <t>도장</t>
    <phoneticPr fontId="7" type="noConversion"/>
  </si>
  <si>
    <t>829-6</t>
    <phoneticPr fontId="7" type="noConversion"/>
  </si>
  <si>
    <t>11.10</t>
    <phoneticPr fontId="7" type="noConversion"/>
  </si>
  <si>
    <t>길상</t>
    <phoneticPr fontId="7" type="noConversion"/>
  </si>
  <si>
    <t>길직</t>
    <phoneticPr fontId="7" type="noConversion"/>
  </si>
  <si>
    <t>에너지화시설</t>
    <phoneticPr fontId="7" type="noConversion"/>
  </si>
  <si>
    <t>삼동암</t>
    <phoneticPr fontId="7" type="noConversion"/>
  </si>
  <si>
    <t>793-10</t>
    <phoneticPr fontId="7" type="noConversion"/>
  </si>
  <si>
    <t>09</t>
    <phoneticPr fontId="7" type="noConversion"/>
  </si>
  <si>
    <t>송해</t>
    <phoneticPr fontId="7" type="noConversion"/>
  </si>
  <si>
    <t>상도</t>
    <phoneticPr fontId="7" type="noConversion"/>
  </si>
  <si>
    <t>09.10</t>
    <phoneticPr fontId="7" type="noConversion"/>
  </si>
  <si>
    <t>삼성</t>
    <phoneticPr fontId="7" type="noConversion"/>
  </si>
  <si>
    <t>1225-5</t>
    <phoneticPr fontId="7" type="noConversion"/>
  </si>
  <si>
    <t>정화방류시설</t>
    <phoneticPr fontId="7" type="noConversion"/>
  </si>
  <si>
    <t>08</t>
    <phoneticPr fontId="7" type="noConversion"/>
  </si>
  <si>
    <t>09.03</t>
    <phoneticPr fontId="7" type="noConversion"/>
  </si>
  <si>
    <t>월곳</t>
    <phoneticPr fontId="7" type="noConversion"/>
  </si>
  <si>
    <t>110-4</t>
    <phoneticPr fontId="7" type="noConversion"/>
  </si>
  <si>
    <t>09.12</t>
    <phoneticPr fontId="7" type="noConversion"/>
  </si>
  <si>
    <t>갑곳</t>
    <phoneticPr fontId="7" type="noConversion"/>
  </si>
  <si>
    <t>877-2</t>
    <phoneticPr fontId="7" type="noConversion"/>
  </si>
  <si>
    <t>조사료생산기반확충사업</t>
    <phoneticPr fontId="7" type="noConversion"/>
  </si>
  <si>
    <t>135-6</t>
    <phoneticPr fontId="7" type="noConversion"/>
  </si>
  <si>
    <t>트랙터1, 집초기1</t>
    <phoneticPr fontId="7" type="noConversion"/>
  </si>
  <si>
    <t>11.08</t>
    <phoneticPr fontId="7" type="noConversion"/>
  </si>
  <si>
    <t>조사료가공시설</t>
    <phoneticPr fontId="7" type="noConversion"/>
  </si>
  <si>
    <t>복합기(결속,피복)</t>
    <phoneticPr fontId="7" type="noConversion"/>
  </si>
  <si>
    <t>12</t>
    <phoneticPr fontId="7" type="noConversion"/>
  </si>
  <si>
    <t>12.08</t>
    <phoneticPr fontId="7" type="noConversion"/>
  </si>
  <si>
    <t>신정</t>
    <phoneticPr fontId="7" type="noConversion"/>
  </si>
  <si>
    <t>247-1</t>
    <phoneticPr fontId="7" type="noConversion"/>
  </si>
  <si>
    <t>베일러2</t>
    <phoneticPr fontId="7" type="noConversion"/>
  </si>
  <si>
    <t>282-2</t>
    <phoneticPr fontId="7" type="noConversion"/>
  </si>
  <si>
    <t>집초기1, 베일러1</t>
    <phoneticPr fontId="7" type="noConversion"/>
  </si>
  <si>
    <t>축사시설현대화사업</t>
    <phoneticPr fontId="7" type="noConversion"/>
  </si>
  <si>
    <t>숭뢰</t>
    <phoneticPr fontId="7" type="noConversion"/>
  </si>
  <si>
    <t>지붕교체, 휀, 자동급수기</t>
  </si>
  <si>
    <t>산1</t>
  </si>
  <si>
    <t>지붕교체, 벽면, 칸막이</t>
  </si>
  <si>
    <t>1225-1</t>
  </si>
  <si>
    <t>자동급이기, 전기시설, 환기시설</t>
  </si>
  <si>
    <t>환기시설,펜스,지붕교체,사료급이시설</t>
  </si>
  <si>
    <t>냉정</t>
    <phoneticPr fontId="7" type="noConversion"/>
  </si>
  <si>
    <t>지붕교체, 환풍기, 급수시설</t>
  </si>
  <si>
    <t>지붕교체, 사료급이시설</t>
  </si>
  <si>
    <t>화도</t>
    <phoneticPr fontId="7" type="noConversion"/>
  </si>
  <si>
    <t>1366-3</t>
  </si>
  <si>
    <t>내부시설,판넬작업,사료급이시설</t>
  </si>
  <si>
    <t>상방</t>
    <phoneticPr fontId="7" type="noConversion"/>
  </si>
  <si>
    <t>지붕교체,착유시설, 전기공사</t>
  </si>
  <si>
    <t>지붕교체,전기시설,급수시설</t>
  </si>
  <si>
    <t>초지</t>
    <phoneticPr fontId="7" type="noConversion"/>
  </si>
  <si>
    <t>367-2</t>
  </si>
  <si>
    <t>급수시설,지붕교체, 내부시설</t>
  </si>
  <si>
    <t>지붕교체,안개분무시설</t>
  </si>
  <si>
    <t>지붕교체,급이시설,급수시설</t>
  </si>
  <si>
    <t>163-1</t>
  </si>
  <si>
    <t>자동급이시설</t>
  </si>
  <si>
    <t>1060-9</t>
  </si>
  <si>
    <t>425-1</t>
  </si>
  <si>
    <t>한기시설</t>
  </si>
  <si>
    <t>지붕교체, 자동착유시설, 휀,바닥공사</t>
  </si>
  <si>
    <t>덕성</t>
    <phoneticPr fontId="7" type="noConversion"/>
  </si>
  <si>
    <t>182-5</t>
  </si>
  <si>
    <t>지붕교체,바닥공사,급수시설</t>
  </si>
  <si>
    <t>13</t>
    <phoneticPr fontId="7" type="noConversion"/>
  </si>
  <si>
    <t>13.02</t>
    <phoneticPr fontId="7" type="noConversion"/>
  </si>
  <si>
    <t>208-1</t>
  </si>
  <si>
    <t>12.09</t>
    <phoneticPr fontId="7" type="noConversion"/>
  </si>
  <si>
    <t>고구</t>
    <phoneticPr fontId="7" type="noConversion"/>
  </si>
  <si>
    <t>479-1</t>
    <phoneticPr fontId="7" type="noConversion"/>
  </si>
  <si>
    <t>축사 신축</t>
  </si>
  <si>
    <t>13.12</t>
    <phoneticPr fontId="7" type="noConversion"/>
  </si>
  <si>
    <t>망월</t>
    <phoneticPr fontId="7" type="noConversion"/>
  </si>
  <si>
    <t>12.12</t>
    <phoneticPr fontId="7" type="noConversion"/>
  </si>
  <si>
    <t>782-1</t>
  </si>
  <si>
    <t>착유시설개축,자동축유시설,바닥공사</t>
  </si>
  <si>
    <t>판넬공사,환기,악취제거공사</t>
  </si>
  <si>
    <t>여차</t>
    <phoneticPr fontId="7" type="noConversion"/>
  </si>
  <si>
    <t>산24</t>
  </si>
  <si>
    <t>판넬공사,지동급이기,급수기,휀공사</t>
  </si>
  <si>
    <t>716-6</t>
  </si>
  <si>
    <t>축사개보수,자동급이기,급수시,휀공사</t>
  </si>
  <si>
    <t>내</t>
    <phoneticPr fontId="7" type="noConversion"/>
  </si>
  <si>
    <t>사료보관창고, 소독시설</t>
  </si>
  <si>
    <t>자동급이기,환기시설,축분건조장</t>
  </si>
  <si>
    <t>09</t>
    <phoneticPr fontId="1" type="noConversion"/>
  </si>
  <si>
    <t>진촌</t>
    <phoneticPr fontId="1" type="noConversion"/>
  </si>
  <si>
    <t>696-8</t>
    <phoneticPr fontId="1" type="noConversion"/>
  </si>
  <si>
    <t>장봉</t>
    <phoneticPr fontId="1" type="noConversion"/>
  </si>
  <si>
    <t>556-4</t>
    <phoneticPr fontId="1" type="noConversion"/>
  </si>
  <si>
    <t>2359-4</t>
    <phoneticPr fontId="1" type="noConversion"/>
  </si>
  <si>
    <t>11.10</t>
    <phoneticPr fontId="13" type="noConversion"/>
  </si>
  <si>
    <t>09</t>
    <phoneticPr fontId="1" type="noConversion"/>
  </si>
  <si>
    <t>11</t>
    <phoneticPr fontId="13" type="noConversion"/>
  </si>
  <si>
    <t>12</t>
    <phoneticPr fontId="1" type="noConversion"/>
  </si>
  <si>
    <t>신시술보급사업(농업인 소규모 창업기술시범사업)</t>
    <phoneticPr fontId="13" type="noConversion"/>
  </si>
  <si>
    <t>12</t>
    <phoneticPr fontId="13" type="noConversion"/>
  </si>
  <si>
    <t>12.12</t>
    <phoneticPr fontId="13" type="noConversion"/>
  </si>
  <si>
    <t>강화</t>
    <phoneticPr fontId="13" type="noConversion"/>
  </si>
  <si>
    <t>신기술보급사업(잡곡경쟁력)</t>
    <phoneticPr fontId="13" type="noConversion"/>
  </si>
  <si>
    <t>09</t>
    <phoneticPr fontId="13" type="noConversion"/>
  </si>
  <si>
    <t>09.12</t>
    <phoneticPr fontId="13" type="noConversion"/>
  </si>
  <si>
    <t>옹진</t>
    <phoneticPr fontId="13" type="noConversion"/>
  </si>
  <si>
    <t>백령</t>
    <phoneticPr fontId="13" type="noConversion"/>
  </si>
  <si>
    <t>곡물저장고</t>
    <phoneticPr fontId="13" type="noConversion"/>
  </si>
  <si>
    <t>신기술보급사업(잡곡경쟁력)</t>
    <phoneticPr fontId="13" type="noConversion"/>
  </si>
  <si>
    <t>11</t>
    <phoneticPr fontId="1" type="noConversion"/>
  </si>
  <si>
    <t>12</t>
    <phoneticPr fontId="13" type="noConversion"/>
  </si>
  <si>
    <t>12.02</t>
    <phoneticPr fontId="13" type="noConversion"/>
  </si>
  <si>
    <t>옹진</t>
    <phoneticPr fontId="13" type="noConversion"/>
  </si>
  <si>
    <t>백령</t>
    <phoneticPr fontId="13" type="noConversion"/>
  </si>
  <si>
    <t>진촌</t>
    <phoneticPr fontId="1" type="noConversion"/>
  </si>
  <si>
    <t>639-2</t>
    <phoneticPr fontId="1" type="noConversion"/>
  </si>
  <si>
    <t>잡곡저장 창고</t>
    <phoneticPr fontId="13" type="noConversion"/>
  </si>
  <si>
    <t>신기술보급사업(유기농산물)</t>
    <phoneticPr fontId="13" type="noConversion"/>
  </si>
  <si>
    <t>12.09</t>
    <phoneticPr fontId="13" type="noConversion"/>
  </si>
  <si>
    <t>북도</t>
    <phoneticPr fontId="13" type="noConversion"/>
  </si>
  <si>
    <t>농기계 간이보관 창고</t>
    <phoneticPr fontId="13" type="noConversion"/>
  </si>
  <si>
    <t>신기술보급사업(무논점파)</t>
    <phoneticPr fontId="13" type="noConversion"/>
  </si>
  <si>
    <t>13</t>
    <phoneticPr fontId="13" type="noConversion"/>
  </si>
  <si>
    <t>13.12</t>
    <phoneticPr fontId="13" type="noConversion"/>
  </si>
  <si>
    <t>무논점파 파종기 간이보관 창고</t>
    <phoneticPr fontId="13" type="noConversion"/>
  </si>
  <si>
    <t>남동</t>
    <phoneticPr fontId="1" type="noConversion"/>
  </si>
  <si>
    <t>계양</t>
    <phoneticPr fontId="1" type="noConversion"/>
  </si>
  <si>
    <t>강화</t>
  </si>
  <si>
    <t xml:space="preserve">강화 </t>
  </si>
  <si>
    <t>선원</t>
  </si>
  <si>
    <t xml:space="preserve">불은 </t>
  </si>
  <si>
    <t>송해</t>
  </si>
  <si>
    <t>교동</t>
  </si>
  <si>
    <t>하점</t>
  </si>
  <si>
    <t xml:space="preserve">하점 </t>
  </si>
  <si>
    <t>양도</t>
  </si>
  <si>
    <t>내가</t>
  </si>
  <si>
    <t xml:space="preserve">내가 </t>
  </si>
  <si>
    <t>길상</t>
  </si>
  <si>
    <t>화도</t>
  </si>
  <si>
    <t>삼성</t>
  </si>
  <si>
    <t xml:space="preserve">삼성 </t>
  </si>
  <si>
    <t xml:space="preserve">고능 </t>
  </si>
  <si>
    <t>고능</t>
  </si>
  <si>
    <t>냉정</t>
  </si>
  <si>
    <t>두운</t>
  </si>
  <si>
    <t>섬성</t>
  </si>
  <si>
    <t>넙성</t>
  </si>
  <si>
    <t>덕성</t>
  </si>
  <si>
    <t xml:space="preserve">덕성 </t>
  </si>
  <si>
    <t>삼동암</t>
  </si>
  <si>
    <t xml:space="preserve">삼동암 </t>
  </si>
  <si>
    <t>선행</t>
  </si>
  <si>
    <t>신당</t>
  </si>
  <si>
    <t>월곳</t>
  </si>
  <si>
    <t>금월</t>
  </si>
  <si>
    <t xml:space="preserve">옥림 </t>
  </si>
  <si>
    <t>대산</t>
  </si>
  <si>
    <t>건평</t>
  </si>
  <si>
    <t>망월</t>
  </si>
  <si>
    <t>창후</t>
  </si>
  <si>
    <t>봉소</t>
  </si>
  <si>
    <t>지석</t>
  </si>
  <si>
    <t>이강</t>
  </si>
  <si>
    <t>대룡</t>
  </si>
  <si>
    <t>남산</t>
  </si>
  <si>
    <t xml:space="preserve">능내 </t>
  </si>
  <si>
    <t>구하</t>
  </si>
  <si>
    <t>고천</t>
  </si>
  <si>
    <t>황청</t>
  </si>
  <si>
    <t>외포</t>
  </si>
  <si>
    <t>신봉</t>
  </si>
  <si>
    <t>초지</t>
  </si>
  <si>
    <t>길직</t>
  </si>
  <si>
    <t>온수</t>
  </si>
  <si>
    <t xml:space="preserve">장흥 </t>
  </si>
  <si>
    <t>덕포</t>
  </si>
  <si>
    <t>장정</t>
  </si>
  <si>
    <t xml:space="preserve">장정 </t>
  </si>
  <si>
    <t>신현</t>
  </si>
  <si>
    <t>오두</t>
  </si>
  <si>
    <t>상방</t>
  </si>
  <si>
    <t>용정</t>
  </si>
  <si>
    <t>양오</t>
  </si>
  <si>
    <t>연</t>
  </si>
  <si>
    <t>내</t>
  </si>
  <si>
    <t>수산</t>
  </si>
  <si>
    <t>운연</t>
  </si>
  <si>
    <t>도림</t>
  </si>
  <si>
    <t>만수</t>
  </si>
  <si>
    <t>이화</t>
  </si>
  <si>
    <t>동양</t>
  </si>
  <si>
    <t>방축</t>
  </si>
  <si>
    <t>병방</t>
  </si>
  <si>
    <t>하야</t>
  </si>
  <si>
    <t>용종</t>
    <phoneticPr fontId="1" type="noConversion"/>
  </si>
  <si>
    <t>박촌</t>
    <phoneticPr fontId="1" type="noConversion"/>
  </si>
  <si>
    <t>선주지</t>
    <phoneticPr fontId="1" type="noConversion"/>
  </si>
  <si>
    <t>농어업에너지이용효율화사업</t>
    <phoneticPr fontId="7" type="noConversion"/>
  </si>
  <si>
    <t>11,11.20</t>
    <phoneticPr fontId="7" type="noConversion"/>
  </si>
  <si>
    <t>서구</t>
    <phoneticPr fontId="7" type="noConversion"/>
  </si>
  <si>
    <t>공촌동</t>
    <phoneticPr fontId="7" type="noConversion"/>
  </si>
  <si>
    <t>다겹보온커튼</t>
    <phoneticPr fontId="7" type="noConversion"/>
  </si>
  <si>
    <t>12,11.23</t>
    <phoneticPr fontId="7" type="noConversion"/>
  </si>
  <si>
    <t>경서로</t>
    <phoneticPr fontId="7" type="noConversion"/>
  </si>
  <si>
    <t>14번길32</t>
    <phoneticPr fontId="7" type="noConversion"/>
  </si>
  <si>
    <t>12.12.12</t>
    <phoneticPr fontId="7" type="noConversion"/>
  </si>
  <si>
    <t>경서동</t>
    <phoneticPr fontId="7" type="noConversion"/>
  </si>
  <si>
    <t>13,12.16</t>
    <phoneticPr fontId="7" type="noConversion"/>
  </si>
  <si>
    <t>089-1
089-2</t>
    <phoneticPr fontId="7" type="noConversion"/>
  </si>
  <si>
    <t>137-2</t>
    <phoneticPr fontId="7" type="noConversion"/>
  </si>
  <si>
    <t>화도</t>
    <phoneticPr fontId="13" type="noConversion"/>
  </si>
  <si>
    <t>불은</t>
    <phoneticPr fontId="13" type="noConversion"/>
  </si>
  <si>
    <t>흥왕</t>
    <phoneticPr fontId="13" type="noConversion"/>
  </si>
  <si>
    <t>백령</t>
    <phoneticPr fontId="13" type="noConversion"/>
  </si>
  <si>
    <t>꽃뫼길214</t>
    <phoneticPr fontId="1" type="noConversion"/>
  </si>
  <si>
    <t>역골로82-18</t>
    <phoneticPr fontId="1" type="noConversion"/>
  </si>
  <si>
    <t>오리울길37</t>
    <phoneticPr fontId="1" type="noConversion"/>
  </si>
  <si>
    <t>도림북로19번길12-26</t>
    <phoneticPr fontId="1" type="noConversion"/>
  </si>
  <si>
    <t>13.08</t>
    <phoneticPr fontId="1" type="noConversion"/>
  </si>
  <si>
    <t>299-3</t>
    <phoneticPr fontId="1" type="noConversion"/>
  </si>
  <si>
    <t>64-37</t>
    <phoneticPr fontId="1" type="noConversion"/>
  </si>
  <si>
    <t>농촌교육농장</t>
    <phoneticPr fontId="13" type="noConversion"/>
  </si>
  <si>
    <t>교육용기자재 구입설치</t>
    <phoneticPr fontId="13" type="noConversion"/>
  </si>
  <si>
    <t>농업인 소규모 창업기술 시범</t>
    <phoneticPr fontId="13" type="noConversion"/>
  </si>
  <si>
    <t>13.08</t>
    <phoneticPr fontId="13" type="noConversion"/>
  </si>
  <si>
    <t>남동</t>
    <phoneticPr fontId="13" type="noConversion"/>
  </si>
  <si>
    <t>남촌</t>
    <phoneticPr fontId="13" type="noConversion"/>
  </si>
  <si>
    <t>토마토 주스 생산라인</t>
    <phoneticPr fontId="13" type="noConversion"/>
  </si>
  <si>
    <t>농작업 환경개선 편이장비 지원</t>
    <phoneticPr fontId="13" type="noConversion"/>
  </si>
  <si>
    <t>계양</t>
    <phoneticPr fontId="13" type="noConversion"/>
  </si>
  <si>
    <t>하야</t>
    <phoneticPr fontId="13" type="noConversion"/>
  </si>
  <si>
    <t>동력분무기(계양작목반연합회)</t>
    <phoneticPr fontId="13" type="noConversion"/>
  </si>
  <si>
    <t>시천</t>
    <phoneticPr fontId="13" type="noConversion"/>
  </si>
  <si>
    <t>다남</t>
    <phoneticPr fontId="13" type="noConversion"/>
  </si>
  <si>
    <t>이화</t>
    <phoneticPr fontId="13" type="noConversion"/>
  </si>
  <si>
    <t>도림</t>
    <phoneticPr fontId="13" type="noConversion"/>
  </si>
  <si>
    <t>서</t>
    <phoneticPr fontId="13" type="noConversion"/>
  </si>
  <si>
    <t>12</t>
    <phoneticPr fontId="1" type="noConversion"/>
  </si>
  <si>
    <t>고추비가림 하우스 신축</t>
  </si>
  <si>
    <t>263-1</t>
  </si>
  <si>
    <t>725-1</t>
  </si>
  <si>
    <t>272-1</t>
  </si>
  <si>
    <t>489-2</t>
  </si>
  <si>
    <t>810-4</t>
  </si>
  <si>
    <t>베이힐
102-101</t>
  </si>
  <si>
    <t>시설원예품질개선사업</t>
    <phoneticPr fontId="7" type="noConversion"/>
  </si>
  <si>
    <t>14.01</t>
    <phoneticPr fontId="7" type="noConversion"/>
  </si>
  <si>
    <t>교동북로</t>
    <phoneticPr fontId="7" type="noConversion"/>
  </si>
  <si>
    <t>13.12</t>
    <phoneticPr fontId="7" type="noConversion"/>
  </si>
  <si>
    <t>13.11</t>
    <phoneticPr fontId="7" type="noConversion"/>
  </si>
  <si>
    <t>교동</t>
    <phoneticPr fontId="7" type="noConversion"/>
  </si>
  <si>
    <t>양도</t>
    <phoneticPr fontId="7" type="noConversion"/>
  </si>
  <si>
    <t>하점</t>
    <phoneticPr fontId="7" type="noConversion"/>
  </si>
  <si>
    <t>불은</t>
    <phoneticPr fontId="7" type="noConversion"/>
  </si>
  <si>
    <t>삼산</t>
    <phoneticPr fontId="7" type="noConversion"/>
  </si>
  <si>
    <t>강화</t>
    <phoneticPr fontId="7" type="noConversion"/>
  </si>
  <si>
    <t>고구</t>
    <phoneticPr fontId="7" type="noConversion"/>
  </si>
  <si>
    <t>인사</t>
    <phoneticPr fontId="7" type="noConversion"/>
  </si>
  <si>
    <t>삼선</t>
    <phoneticPr fontId="7" type="noConversion"/>
  </si>
  <si>
    <t>삼흥</t>
    <phoneticPr fontId="7" type="noConversion"/>
  </si>
  <si>
    <t>망월</t>
    <phoneticPr fontId="7" type="noConversion"/>
  </si>
  <si>
    <t>고능</t>
    <phoneticPr fontId="7" type="noConversion"/>
  </si>
  <si>
    <t>매음</t>
    <phoneticPr fontId="7" type="noConversion"/>
  </si>
  <si>
    <t>갑곳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</si>
</sst>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.0_ "/>
    <numFmt numFmtId="178" formatCode="yy&quot;-&quot;m&quot;-&quot;d;@"/>
    <numFmt numFmtId="179" formatCode="#,##0_);[Red]\(#,##0\)"/>
    <numFmt numFmtId="180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맑은 고딕"/>
      <family val="2"/>
    </font>
    <font>
      <sz val="12"/>
      <color indexed="8"/>
      <name val="맑은 고딕"/>
      <family val="2"/>
    </font>
    <font>
      <sz val="8"/>
      <name val="맑은 고딕"/>
      <family val="2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quotePrefix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center" vertical="center" shrinkToFit="1"/>
    </xf>
    <xf numFmtId="177" fontId="4" fillId="2" borderId="1" xfId="0" quotePrefix="1" applyNumberFormat="1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vertical="center" shrinkToFit="1"/>
    </xf>
    <xf numFmtId="0" fontId="4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178" fontId="4" fillId="2" borderId="1" xfId="0" quotePrefix="1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 shrinkToFit="1"/>
    </xf>
    <xf numFmtId="0" fontId="8" fillId="2" borderId="14" xfId="0" applyFont="1" applyFill="1" applyBorder="1" applyAlignment="1">
      <alignment horizontal="left" vertical="center" shrinkToFit="1"/>
    </xf>
    <xf numFmtId="0" fontId="8" fillId="2" borderId="15" xfId="0" applyFont="1" applyFill="1" applyBorder="1" applyAlignment="1">
      <alignment horizontal="left" vertical="center" shrinkToFit="1"/>
    </xf>
    <xf numFmtId="0" fontId="8" fillId="2" borderId="0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 shrinkToFit="1"/>
    </xf>
    <xf numFmtId="0" fontId="8" fillId="2" borderId="16" xfId="0" applyFont="1" applyFill="1" applyBorder="1" applyAlignment="1">
      <alignment horizontal="left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 shrinkToFit="1"/>
    </xf>
    <xf numFmtId="0" fontId="3" fillId="2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11" fillId="4" borderId="0" xfId="2" applyFont="1" applyFill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0" fontId="14" fillId="4" borderId="0" xfId="2" applyFont="1" applyFill="1" applyAlignment="1">
      <alignment horizontal="center" vertical="center"/>
    </xf>
    <xf numFmtId="0" fontId="11" fillId="5" borderId="1" xfId="2" applyFont="1" applyFill="1" applyBorder="1" applyAlignment="1">
      <alignment horizontal="center" vertical="center" wrapText="1"/>
    </xf>
    <xf numFmtId="0" fontId="11" fillId="5" borderId="1" xfId="2" applyFont="1" applyFill="1" applyBorder="1" applyAlignment="1">
      <alignment horizontal="center" vertical="center"/>
    </xf>
    <xf numFmtId="0" fontId="14" fillId="4" borderId="1" xfId="2" applyFont="1" applyFill="1" applyBorder="1" applyAlignment="1">
      <alignment vertical="center" wrapText="1"/>
    </xf>
    <xf numFmtId="176" fontId="14" fillId="4" borderId="1" xfId="2" applyNumberFormat="1" applyFont="1" applyFill="1" applyBorder="1" applyAlignment="1">
      <alignment horizontal="center" vertical="center"/>
    </xf>
    <xf numFmtId="176" fontId="14" fillId="4" borderId="1" xfId="2" applyNumberFormat="1" applyFont="1" applyFill="1" applyBorder="1" applyAlignment="1">
      <alignment vertical="center" wrapText="1"/>
    </xf>
    <xf numFmtId="41" fontId="14" fillId="4" borderId="1" xfId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center" vertical="center"/>
    </xf>
    <xf numFmtId="180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 shrinkToFit="1"/>
    </xf>
    <xf numFmtId="41" fontId="8" fillId="2" borderId="14" xfId="1" applyFont="1" applyFill="1" applyBorder="1" applyAlignment="1">
      <alignment vertical="center" shrinkToFit="1"/>
    </xf>
    <xf numFmtId="41" fontId="8" fillId="0" borderId="14" xfId="1" applyFont="1" applyBorder="1" applyAlignment="1">
      <alignment vertical="center" shrinkToFit="1"/>
    </xf>
    <xf numFmtId="41" fontId="8" fillId="0" borderId="0" xfId="1" applyFont="1" applyAlignment="1">
      <alignment vertical="center" shrinkToFit="1"/>
    </xf>
    <xf numFmtId="41" fontId="9" fillId="4" borderId="1" xfId="1" applyFont="1" applyFill="1" applyBorder="1" applyAlignment="1">
      <alignment vertical="center" shrinkToFit="1"/>
    </xf>
    <xf numFmtId="41" fontId="4" fillId="4" borderId="1" xfId="1" applyFont="1" applyFill="1" applyBorder="1" applyAlignment="1">
      <alignment vertical="center" shrinkToFit="1"/>
    </xf>
    <xf numFmtId="41" fontId="4" fillId="0" borderId="1" xfId="1" applyFont="1" applyFill="1" applyBorder="1" applyAlignment="1">
      <alignment vertical="center" shrinkToFit="1"/>
    </xf>
    <xf numFmtId="49" fontId="12" fillId="4" borderId="0" xfId="2" applyNumberFormat="1" applyFont="1" applyFill="1" applyAlignment="1">
      <alignment horizontal="center" vertical="center"/>
    </xf>
    <xf numFmtId="49" fontId="11" fillId="4" borderId="0" xfId="2" applyNumberFormat="1" applyFont="1" applyFill="1" applyAlignment="1">
      <alignment horizontal="center" vertical="center"/>
    </xf>
    <xf numFmtId="49" fontId="14" fillId="4" borderId="1" xfId="1" quotePrefix="1" applyNumberFormat="1" applyFont="1" applyFill="1" applyBorder="1" applyAlignment="1">
      <alignment horizontal="center" vertical="center"/>
    </xf>
    <xf numFmtId="49" fontId="14" fillId="4" borderId="1" xfId="2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14" fillId="4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/>
    </xf>
    <xf numFmtId="3" fontId="14" fillId="4" borderId="1" xfId="0" applyNumberFormat="1" applyFont="1" applyFill="1" applyBorder="1" applyAlignment="1">
      <alignment horizontal="center" vertical="center"/>
    </xf>
    <xf numFmtId="176" fontId="14" fillId="4" borderId="1" xfId="0" applyNumberFormat="1" applyFont="1" applyFill="1" applyBorder="1" applyAlignment="1">
      <alignment horizontal="center" vertical="center"/>
    </xf>
    <xf numFmtId="176" fontId="14" fillId="4" borderId="1" xfId="0" quotePrefix="1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1" xfId="0" quotePrefix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vertical="center"/>
    </xf>
    <xf numFmtId="176" fontId="14" fillId="4" borderId="1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vertical="center"/>
    </xf>
    <xf numFmtId="17" fontId="14" fillId="4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 shrinkToFit="1"/>
    </xf>
    <xf numFmtId="176" fontId="4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1" fillId="5" borderId="2" xfId="2" applyFont="1" applyFill="1" applyBorder="1" applyAlignment="1">
      <alignment horizontal="center" vertical="center" wrapText="1"/>
    </xf>
    <xf numFmtId="0" fontId="11" fillId="5" borderId="4" xfId="2" applyFont="1" applyFill="1" applyBorder="1" applyAlignment="1">
      <alignment horizontal="center" vertical="center" wrapText="1"/>
    </xf>
    <xf numFmtId="0" fontId="11" fillId="5" borderId="4" xfId="2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/>
    </xf>
    <xf numFmtId="49" fontId="11" fillId="5" borderId="2" xfId="2" applyNumberFormat="1" applyFont="1" applyFill="1" applyBorder="1" applyAlignment="1">
      <alignment horizontal="center" vertical="center"/>
    </xf>
    <xf numFmtId="49" fontId="11" fillId="5" borderId="3" xfId="2" applyNumberFormat="1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5" xfId="2" applyFont="1" applyFill="1" applyBorder="1" applyAlignment="1">
      <alignment horizontal="center" vertical="center"/>
    </xf>
    <xf numFmtId="0" fontId="11" fillId="5" borderId="6" xfId="2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 wrapText="1"/>
    </xf>
    <xf numFmtId="49" fontId="11" fillId="5" borderId="8" xfId="2" applyNumberFormat="1" applyFont="1" applyFill="1" applyBorder="1" applyAlignment="1">
      <alignment horizontal="center" vertical="center"/>
    </xf>
    <xf numFmtId="49" fontId="11" fillId="5" borderId="9" xfId="2" applyNumberFormat="1" applyFont="1" applyFill="1" applyBorder="1" applyAlignment="1">
      <alignment horizontal="center" vertical="center"/>
    </xf>
    <xf numFmtId="49" fontId="11" fillId="5" borderId="11" xfId="2" applyNumberFormat="1" applyFont="1" applyFill="1" applyBorder="1" applyAlignment="1">
      <alignment horizontal="center" vertical="center"/>
    </xf>
    <xf numFmtId="49" fontId="11" fillId="5" borderId="13" xfId="2" applyNumberFormat="1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0" fontId="11" fillId="5" borderId="9" xfId="2" applyFont="1" applyFill="1" applyBorder="1" applyAlignment="1">
      <alignment horizontal="center" vertical="center" wrapText="1"/>
    </xf>
    <xf numFmtId="0" fontId="11" fillId="5" borderId="11" xfId="2" applyFont="1" applyFill="1" applyBorder="1" applyAlignment="1">
      <alignment horizontal="center" vertical="center" wrapText="1"/>
    </xf>
    <xf numFmtId="0" fontId="11" fillId="5" borderId="13" xfId="2" applyFont="1" applyFill="1" applyBorder="1" applyAlignment="1">
      <alignment horizontal="center" vertical="center" wrapText="1"/>
    </xf>
    <xf numFmtId="0" fontId="11" fillId="5" borderId="10" xfId="2" applyFont="1" applyFill="1" applyBorder="1" applyAlignment="1">
      <alignment horizontal="center" vertical="center"/>
    </xf>
    <xf numFmtId="0" fontId="11" fillId="5" borderId="9" xfId="2" applyFont="1" applyFill="1" applyBorder="1" applyAlignment="1">
      <alignment horizontal="center" vertical="center"/>
    </xf>
    <xf numFmtId="49" fontId="11" fillId="5" borderId="1" xfId="2" applyNumberFormat="1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1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right" vertical="center" shrinkToFit="1"/>
    </xf>
    <xf numFmtId="179" fontId="14" fillId="4" borderId="1" xfId="0" applyNumberFormat="1" applyFont="1" applyFill="1" applyBorder="1" applyAlignment="1">
      <alignment horizontal="right" vertical="center"/>
    </xf>
    <xf numFmtId="3" fontId="14" fillId="4" borderId="1" xfId="0" applyNumberFormat="1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right" vertical="center"/>
    </xf>
    <xf numFmtId="176" fontId="14" fillId="4" borderId="1" xfId="0" applyNumberFormat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right" vertical="center" shrinkToFi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I493"/>
  <sheetViews>
    <sheetView tabSelected="1" zoomScale="70" zoomScaleNormal="70" zoomScaleSheetLayoutView="55" zoomScalePageLayoutView="55" workbookViewId="0">
      <pane ySplit="6" topLeftCell="A7" activePane="bottomLeft" state="frozen"/>
      <selection pane="bottomLeft" activeCell="C7" sqref="C7"/>
    </sheetView>
  </sheetViews>
  <sheetFormatPr defaultRowHeight="19.5" customHeight="1" x14ac:dyDescent="0.3"/>
  <cols>
    <col min="1" max="1" width="37.5" style="27" bestFit="1" customWidth="1"/>
    <col min="2" max="2" width="5.25" style="29" bestFit="1" customWidth="1"/>
    <col min="3" max="3" width="9.375" style="2" bestFit="1" customWidth="1"/>
    <col min="4" max="4" width="10.5" style="2" bestFit="1" customWidth="1"/>
    <col min="5" max="7" width="9.25" style="2" bestFit="1" customWidth="1"/>
    <col min="8" max="8" width="8.375" style="2" bestFit="1" customWidth="1"/>
    <col min="9" max="9" width="9.25" style="2" bestFit="1" customWidth="1"/>
    <col min="10" max="10" width="6.375" style="2" bestFit="1" customWidth="1"/>
    <col min="11" max="12" width="5.25" style="2" bestFit="1" customWidth="1"/>
    <col min="13" max="14" width="8.75" style="2" bestFit="1" customWidth="1"/>
    <col min="15" max="16" width="8.375" style="2" bestFit="1" customWidth="1"/>
    <col min="17" max="18" width="10.5" style="2" bestFit="1" customWidth="1"/>
    <col min="19" max="20" width="5.375" style="2" bestFit="1" customWidth="1"/>
    <col min="21" max="22" width="8.375" style="2" bestFit="1" customWidth="1"/>
    <col min="23" max="24" width="5.375" style="2" bestFit="1" customWidth="1"/>
    <col min="25" max="26" width="9.25" style="2" bestFit="1" customWidth="1"/>
    <col min="27" max="27" width="6.875" style="2" bestFit="1" customWidth="1"/>
    <col min="28" max="28" width="5.25" style="2" bestFit="1" customWidth="1"/>
    <col min="29" max="29" width="7.625" style="2" bestFit="1" customWidth="1"/>
    <col min="30" max="30" width="8.5" style="2" bestFit="1" customWidth="1"/>
    <col min="31" max="31" width="5.625" style="2" bestFit="1" customWidth="1"/>
    <col min="32" max="32" width="29.25" style="27" bestFit="1" customWidth="1"/>
    <col min="33" max="33" width="5.25" style="2" bestFit="1" customWidth="1"/>
    <col min="34" max="34" width="6.375" style="2" bestFit="1" customWidth="1"/>
    <col min="35" max="35" width="57.75" style="73" bestFit="1" customWidth="1"/>
    <col min="36" max="16384" width="9" style="2"/>
  </cols>
  <sheetData>
    <row r="1" spans="1:35" s="1" customFormat="1" ht="19.5" customHeight="1" x14ac:dyDescent="0.3">
      <c r="A1" s="25" t="s">
        <v>499</v>
      </c>
      <c r="B1" s="28"/>
      <c r="AF1" s="55"/>
      <c r="AI1" s="70"/>
    </row>
    <row r="3" spans="1:35" s="12" customFormat="1" ht="19.5" customHeight="1" x14ac:dyDescent="0.3">
      <c r="A3" s="89" t="s">
        <v>12</v>
      </c>
      <c r="B3" s="90" t="s">
        <v>0</v>
      </c>
      <c r="C3" s="87"/>
      <c r="D3" s="90" t="s">
        <v>8</v>
      </c>
      <c r="E3" s="86"/>
      <c r="F3" s="86"/>
      <c r="G3" s="86"/>
      <c r="H3" s="86"/>
      <c r="I3" s="86"/>
      <c r="J3" s="87"/>
      <c r="K3" s="82" t="s">
        <v>19</v>
      </c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6"/>
      <c r="AB3" s="86"/>
      <c r="AC3" s="86"/>
      <c r="AD3" s="86"/>
      <c r="AE3" s="86"/>
      <c r="AF3" s="87"/>
      <c r="AG3" s="78" t="s">
        <v>36</v>
      </c>
      <c r="AH3" s="79"/>
      <c r="AI3" s="89" t="s">
        <v>18</v>
      </c>
    </row>
    <row r="4" spans="1:35" s="12" customFormat="1" ht="19.5" customHeight="1" x14ac:dyDescent="0.3">
      <c r="A4" s="76"/>
      <c r="B4" s="91"/>
      <c r="C4" s="92"/>
      <c r="D4" s="91"/>
      <c r="E4" s="93"/>
      <c r="F4" s="93"/>
      <c r="G4" s="93"/>
      <c r="H4" s="93"/>
      <c r="I4" s="93"/>
      <c r="J4" s="92"/>
      <c r="K4" s="82" t="s">
        <v>23</v>
      </c>
      <c r="L4" s="83"/>
      <c r="M4" s="83"/>
      <c r="N4" s="84"/>
      <c r="O4" s="82" t="s">
        <v>28</v>
      </c>
      <c r="P4" s="83"/>
      <c r="Q4" s="83"/>
      <c r="R4" s="84"/>
      <c r="S4" s="82" t="s">
        <v>29</v>
      </c>
      <c r="T4" s="83"/>
      <c r="U4" s="83"/>
      <c r="V4" s="84"/>
      <c r="W4" s="82" t="s">
        <v>31</v>
      </c>
      <c r="X4" s="83"/>
      <c r="Y4" s="83"/>
      <c r="Z4" s="84"/>
      <c r="AA4" s="88" t="s">
        <v>15</v>
      </c>
      <c r="AB4" s="85" t="s">
        <v>32</v>
      </c>
      <c r="AC4" s="88" t="s">
        <v>9</v>
      </c>
      <c r="AD4" s="88"/>
      <c r="AE4" s="88"/>
      <c r="AF4" s="88"/>
      <c r="AG4" s="80"/>
      <c r="AH4" s="81"/>
      <c r="AI4" s="76"/>
    </row>
    <row r="5" spans="1:35" s="12" customFormat="1" ht="19.5" customHeight="1" x14ac:dyDescent="0.3">
      <c r="A5" s="74"/>
      <c r="B5" s="94" t="s">
        <v>1</v>
      </c>
      <c r="C5" s="96" t="s">
        <v>2</v>
      </c>
      <c r="D5" s="88" t="s">
        <v>7</v>
      </c>
      <c r="E5" s="88" t="s">
        <v>13</v>
      </c>
      <c r="F5" s="88"/>
      <c r="G5" s="88" t="s">
        <v>5</v>
      </c>
      <c r="H5" s="88"/>
      <c r="I5" s="88" t="s">
        <v>6</v>
      </c>
      <c r="J5" s="88" t="s">
        <v>14</v>
      </c>
      <c r="K5" s="85" t="s">
        <v>25</v>
      </c>
      <c r="L5" s="85"/>
      <c r="M5" s="85" t="s">
        <v>24</v>
      </c>
      <c r="N5" s="85"/>
      <c r="O5" s="85" t="s">
        <v>25</v>
      </c>
      <c r="P5" s="85"/>
      <c r="Q5" s="85" t="s">
        <v>24</v>
      </c>
      <c r="R5" s="85"/>
      <c r="S5" s="85" t="s">
        <v>30</v>
      </c>
      <c r="T5" s="85"/>
      <c r="U5" s="85" t="s">
        <v>24</v>
      </c>
      <c r="V5" s="85"/>
      <c r="W5" s="85" t="s">
        <v>30</v>
      </c>
      <c r="X5" s="85"/>
      <c r="Y5" s="85" t="s">
        <v>24</v>
      </c>
      <c r="Z5" s="85"/>
      <c r="AA5" s="88"/>
      <c r="AB5" s="85"/>
      <c r="AC5" s="88" t="s">
        <v>10</v>
      </c>
      <c r="AD5" s="88" t="s">
        <v>11</v>
      </c>
      <c r="AE5" s="88" t="s">
        <v>16</v>
      </c>
      <c r="AF5" s="85" t="s">
        <v>22</v>
      </c>
      <c r="AG5" s="74" t="s">
        <v>20</v>
      </c>
      <c r="AH5" s="76" t="s">
        <v>21</v>
      </c>
      <c r="AI5" s="74"/>
    </row>
    <row r="6" spans="1:35" s="12" customFormat="1" ht="19.5" customHeight="1" x14ac:dyDescent="0.3">
      <c r="A6" s="75"/>
      <c r="B6" s="95"/>
      <c r="C6" s="75"/>
      <c r="D6" s="88"/>
      <c r="E6" s="68" t="s">
        <v>3</v>
      </c>
      <c r="F6" s="68" t="s">
        <v>4</v>
      </c>
      <c r="G6" s="68" t="s">
        <v>3</v>
      </c>
      <c r="H6" s="68" t="s">
        <v>4</v>
      </c>
      <c r="I6" s="88"/>
      <c r="J6" s="88"/>
      <c r="K6" s="69" t="s">
        <v>17</v>
      </c>
      <c r="L6" s="69" t="s">
        <v>26</v>
      </c>
      <c r="M6" s="69" t="s">
        <v>27</v>
      </c>
      <c r="N6" s="69" t="s">
        <v>26</v>
      </c>
      <c r="O6" s="69" t="s">
        <v>17</v>
      </c>
      <c r="P6" s="69" t="s">
        <v>26</v>
      </c>
      <c r="Q6" s="69" t="s">
        <v>27</v>
      </c>
      <c r="R6" s="69" t="s">
        <v>26</v>
      </c>
      <c r="S6" s="69" t="s">
        <v>17</v>
      </c>
      <c r="T6" s="69" t="s">
        <v>26</v>
      </c>
      <c r="U6" s="69" t="s">
        <v>27</v>
      </c>
      <c r="V6" s="69" t="s">
        <v>26</v>
      </c>
      <c r="W6" s="69" t="s">
        <v>17</v>
      </c>
      <c r="X6" s="69" t="s">
        <v>26</v>
      </c>
      <c r="Y6" s="69" t="s">
        <v>27</v>
      </c>
      <c r="Z6" s="69" t="s">
        <v>26</v>
      </c>
      <c r="AA6" s="88"/>
      <c r="AB6" s="85"/>
      <c r="AC6" s="88"/>
      <c r="AD6" s="88"/>
      <c r="AE6" s="88"/>
      <c r="AF6" s="85"/>
      <c r="AG6" s="75"/>
      <c r="AH6" s="77"/>
      <c r="AI6" s="75"/>
    </row>
    <row r="7" spans="1:35" ht="21.75" customHeight="1" x14ac:dyDescent="0.3">
      <c r="A7" s="6" t="s">
        <v>58</v>
      </c>
      <c r="B7" s="5">
        <v>13</v>
      </c>
      <c r="C7" s="3">
        <v>13</v>
      </c>
      <c r="D7" s="43">
        <f>E7+F7+G7+H7+I7+J7</f>
        <v>13104</v>
      </c>
      <c r="E7" s="43">
        <v>2622</v>
      </c>
      <c r="F7" s="43"/>
      <c r="G7" s="43">
        <v>3930</v>
      </c>
      <c r="H7" s="43"/>
      <c r="I7" s="43">
        <v>6552</v>
      </c>
      <c r="J7" s="43"/>
      <c r="K7" s="43"/>
      <c r="L7" s="43"/>
      <c r="M7" s="43"/>
      <c r="N7" s="43"/>
      <c r="O7" s="43">
        <v>1650</v>
      </c>
      <c r="P7" s="43">
        <v>1650</v>
      </c>
      <c r="Q7" s="43">
        <v>13104</v>
      </c>
      <c r="R7" s="43">
        <v>13104</v>
      </c>
      <c r="S7" s="43"/>
      <c r="T7" s="43"/>
      <c r="U7" s="43"/>
      <c r="V7" s="43"/>
      <c r="W7" s="43"/>
      <c r="X7" s="43"/>
      <c r="Y7" s="43"/>
      <c r="Z7" s="43"/>
      <c r="AA7" s="4" t="s">
        <v>59</v>
      </c>
      <c r="AB7" s="3">
        <v>5</v>
      </c>
      <c r="AC7" s="3" t="s">
        <v>682</v>
      </c>
      <c r="AD7" s="3" t="s">
        <v>743</v>
      </c>
      <c r="AE7" s="3"/>
      <c r="AF7" s="63">
        <v>501</v>
      </c>
      <c r="AG7" s="3"/>
      <c r="AH7" s="3"/>
      <c r="AI7" s="54" t="s">
        <v>38</v>
      </c>
    </row>
    <row r="8" spans="1:35" ht="21.75" customHeight="1" x14ac:dyDescent="0.3">
      <c r="A8" s="6" t="s">
        <v>58</v>
      </c>
      <c r="B8" s="5">
        <v>13</v>
      </c>
      <c r="C8" s="3">
        <v>13</v>
      </c>
      <c r="D8" s="43">
        <f>SUM(E8:J8)</f>
        <v>30576</v>
      </c>
      <c r="E8" s="43">
        <v>6118</v>
      </c>
      <c r="F8" s="43"/>
      <c r="G8" s="43">
        <v>9170</v>
      </c>
      <c r="H8" s="43"/>
      <c r="I8" s="43">
        <v>15288</v>
      </c>
      <c r="J8" s="43"/>
      <c r="K8" s="43"/>
      <c r="L8" s="43"/>
      <c r="M8" s="43"/>
      <c r="N8" s="43"/>
      <c r="O8" s="43">
        <v>2352</v>
      </c>
      <c r="P8" s="43">
        <v>2352</v>
      </c>
      <c r="Q8" s="43">
        <v>30576</v>
      </c>
      <c r="R8" s="43">
        <v>30576</v>
      </c>
      <c r="S8" s="43"/>
      <c r="T8" s="43"/>
      <c r="U8" s="43"/>
      <c r="V8" s="43"/>
      <c r="W8" s="43"/>
      <c r="X8" s="43"/>
      <c r="Y8" s="43"/>
      <c r="Z8" s="43"/>
      <c r="AA8" s="4">
        <v>13.11</v>
      </c>
      <c r="AB8" s="3">
        <v>5</v>
      </c>
      <c r="AC8" s="3" t="s">
        <v>682</v>
      </c>
      <c r="AD8" s="3" t="s">
        <v>744</v>
      </c>
      <c r="AE8" s="3"/>
      <c r="AF8" s="63" t="s">
        <v>60</v>
      </c>
      <c r="AG8" s="3"/>
      <c r="AH8" s="3"/>
      <c r="AI8" s="54" t="s">
        <v>38</v>
      </c>
    </row>
    <row r="9" spans="1:35" ht="21.75" customHeight="1" x14ac:dyDescent="0.3">
      <c r="A9" s="6" t="s">
        <v>58</v>
      </c>
      <c r="B9" s="5">
        <v>13</v>
      </c>
      <c r="C9" s="3">
        <v>13</v>
      </c>
      <c r="D9" s="43">
        <f>SUM(E9:J9)</f>
        <v>21840</v>
      </c>
      <c r="E9" s="43">
        <v>4368</v>
      </c>
      <c r="F9" s="43"/>
      <c r="G9" s="43">
        <v>6552</v>
      </c>
      <c r="H9" s="43"/>
      <c r="I9" s="43">
        <v>10920</v>
      </c>
      <c r="J9" s="43"/>
      <c r="K9" s="43"/>
      <c r="L9" s="43"/>
      <c r="M9" s="43"/>
      <c r="N9" s="43"/>
      <c r="O9" s="43">
        <v>1008</v>
      </c>
      <c r="P9" s="43">
        <v>1008</v>
      </c>
      <c r="Q9" s="43">
        <v>21840</v>
      </c>
      <c r="R9" s="43">
        <v>21840</v>
      </c>
      <c r="S9" s="43"/>
      <c r="T9" s="43"/>
      <c r="U9" s="43"/>
      <c r="V9" s="43"/>
      <c r="W9" s="43"/>
      <c r="X9" s="43"/>
      <c r="Y9" s="43"/>
      <c r="Z9" s="43"/>
      <c r="AA9" s="4">
        <v>13.11</v>
      </c>
      <c r="AB9" s="3">
        <v>5</v>
      </c>
      <c r="AC9" s="3" t="s">
        <v>682</v>
      </c>
      <c r="AD9" s="3" t="s">
        <v>744</v>
      </c>
      <c r="AE9" s="3"/>
      <c r="AF9" s="63" t="s">
        <v>61</v>
      </c>
      <c r="AG9" s="3"/>
      <c r="AH9" s="3"/>
      <c r="AI9" s="54" t="s">
        <v>38</v>
      </c>
    </row>
    <row r="10" spans="1:35" ht="21.75" customHeight="1" x14ac:dyDescent="0.3">
      <c r="A10" s="6" t="s">
        <v>58</v>
      </c>
      <c r="B10" s="5">
        <v>12</v>
      </c>
      <c r="C10" s="3">
        <v>12</v>
      </c>
      <c r="D10" s="43">
        <f t="shared" ref="D10:D11" si="0">SUM(E10:J10)</f>
        <v>18430</v>
      </c>
      <c r="E10" s="43">
        <v>3686</v>
      </c>
      <c r="F10" s="43">
        <v>5529</v>
      </c>
      <c r="G10" s="43">
        <v>5529</v>
      </c>
      <c r="H10" s="43"/>
      <c r="I10" s="43">
        <v>3686</v>
      </c>
      <c r="J10" s="43"/>
      <c r="K10" s="43"/>
      <c r="L10" s="43"/>
      <c r="M10" s="43"/>
      <c r="N10" s="43"/>
      <c r="O10" s="43">
        <v>1374</v>
      </c>
      <c r="P10" s="43">
        <v>1374</v>
      </c>
      <c r="Q10" s="43">
        <v>18430</v>
      </c>
      <c r="R10" s="43">
        <v>18430</v>
      </c>
      <c r="S10" s="43"/>
      <c r="T10" s="43"/>
      <c r="U10" s="43"/>
      <c r="V10" s="43"/>
      <c r="W10" s="43"/>
      <c r="X10" s="43"/>
      <c r="Y10" s="43"/>
      <c r="Z10" s="43"/>
      <c r="AA10" s="7">
        <v>12.07</v>
      </c>
      <c r="AB10" s="3">
        <v>5</v>
      </c>
      <c r="AC10" s="3" t="s">
        <v>682</v>
      </c>
      <c r="AD10" s="3" t="s">
        <v>744</v>
      </c>
      <c r="AE10" s="3"/>
      <c r="AF10" s="63" t="s">
        <v>62</v>
      </c>
      <c r="AG10" s="3"/>
      <c r="AH10" s="3"/>
      <c r="AI10" s="54" t="s">
        <v>38</v>
      </c>
    </row>
    <row r="11" spans="1:35" ht="21.75" customHeight="1" x14ac:dyDescent="0.3">
      <c r="A11" s="6" t="s">
        <v>58</v>
      </c>
      <c r="B11" s="5">
        <v>12</v>
      </c>
      <c r="C11" s="3">
        <v>12</v>
      </c>
      <c r="D11" s="43">
        <f t="shared" si="0"/>
        <v>29211</v>
      </c>
      <c r="E11" s="43">
        <v>5842</v>
      </c>
      <c r="F11" s="43">
        <v>8763</v>
      </c>
      <c r="G11" s="43">
        <v>8764</v>
      </c>
      <c r="H11" s="43"/>
      <c r="I11" s="43">
        <v>5842</v>
      </c>
      <c r="J11" s="43"/>
      <c r="K11" s="43"/>
      <c r="L11" s="43"/>
      <c r="M11" s="43"/>
      <c r="N11" s="43"/>
      <c r="O11" s="43">
        <v>2247</v>
      </c>
      <c r="P11" s="43">
        <v>2247</v>
      </c>
      <c r="Q11" s="43">
        <v>29211</v>
      </c>
      <c r="R11" s="43">
        <v>29211</v>
      </c>
      <c r="S11" s="43"/>
      <c r="T11" s="43"/>
      <c r="U11" s="43"/>
      <c r="V11" s="43"/>
      <c r="W11" s="43"/>
      <c r="X11" s="43"/>
      <c r="Y11" s="43"/>
      <c r="Z11" s="43"/>
      <c r="AA11" s="7" t="s">
        <v>63</v>
      </c>
      <c r="AB11" s="3">
        <v>5</v>
      </c>
      <c r="AC11" s="3" t="s">
        <v>682</v>
      </c>
      <c r="AD11" s="3" t="s">
        <v>745</v>
      </c>
      <c r="AE11" s="3"/>
      <c r="AF11" s="63">
        <v>485</v>
      </c>
      <c r="AG11" s="3"/>
      <c r="AH11" s="3"/>
      <c r="AI11" s="54" t="s">
        <v>38</v>
      </c>
    </row>
    <row r="12" spans="1:35" ht="21.75" customHeight="1" x14ac:dyDescent="0.3">
      <c r="A12" s="6" t="s">
        <v>58</v>
      </c>
      <c r="B12" s="5">
        <v>11</v>
      </c>
      <c r="C12" s="3">
        <v>11</v>
      </c>
      <c r="D12" s="43">
        <f>SUM(E12:J12)</f>
        <v>18619</v>
      </c>
      <c r="E12" s="43">
        <v>5078</v>
      </c>
      <c r="F12" s="43"/>
      <c r="G12" s="43">
        <v>5078</v>
      </c>
      <c r="H12" s="43"/>
      <c r="I12" s="43">
        <v>8463</v>
      </c>
      <c r="J12" s="43"/>
      <c r="K12" s="43"/>
      <c r="L12" s="43"/>
      <c r="M12" s="43"/>
      <c r="N12" s="43"/>
      <c r="O12" s="43">
        <v>1320</v>
      </c>
      <c r="P12" s="43">
        <v>1320</v>
      </c>
      <c r="Q12" s="43">
        <v>18619</v>
      </c>
      <c r="R12" s="43">
        <v>18619</v>
      </c>
      <c r="S12" s="43"/>
      <c r="T12" s="43"/>
      <c r="U12" s="43"/>
      <c r="V12" s="43"/>
      <c r="W12" s="43"/>
      <c r="X12" s="43"/>
      <c r="Y12" s="43"/>
      <c r="Z12" s="43"/>
      <c r="AA12" s="4">
        <v>11.04</v>
      </c>
      <c r="AB12" s="3">
        <v>5</v>
      </c>
      <c r="AC12" s="3" t="s">
        <v>682</v>
      </c>
      <c r="AD12" s="3" t="s">
        <v>745</v>
      </c>
      <c r="AE12" s="3"/>
      <c r="AF12" s="63" t="s">
        <v>64</v>
      </c>
      <c r="AG12" s="3"/>
      <c r="AH12" s="3"/>
      <c r="AI12" s="54" t="s">
        <v>38</v>
      </c>
    </row>
    <row r="13" spans="1:35" ht="21.75" customHeight="1" x14ac:dyDescent="0.3">
      <c r="A13" s="56" t="s">
        <v>755</v>
      </c>
      <c r="B13" s="5">
        <v>11</v>
      </c>
      <c r="C13" s="3">
        <v>11</v>
      </c>
      <c r="D13" s="43">
        <f>SUM(E13:J13)</f>
        <v>6347</v>
      </c>
      <c r="E13" s="43">
        <v>1731</v>
      </c>
      <c r="F13" s="43"/>
      <c r="G13" s="43">
        <v>1731</v>
      </c>
      <c r="H13" s="43"/>
      <c r="I13" s="43">
        <v>2885</v>
      </c>
      <c r="J13" s="43"/>
      <c r="K13" s="43"/>
      <c r="L13" s="43"/>
      <c r="M13" s="43"/>
      <c r="N13" s="43"/>
      <c r="O13" s="43">
        <v>2308</v>
      </c>
      <c r="P13" s="43">
        <v>2308</v>
      </c>
      <c r="Q13" s="43">
        <v>6347</v>
      </c>
      <c r="R13" s="43">
        <v>6347</v>
      </c>
      <c r="S13" s="43"/>
      <c r="T13" s="43"/>
      <c r="U13" s="43"/>
      <c r="V13" s="43"/>
      <c r="W13" s="43"/>
      <c r="X13" s="43"/>
      <c r="Y13" s="43"/>
      <c r="Z13" s="43"/>
      <c r="AA13" s="7">
        <v>11.11</v>
      </c>
      <c r="AB13" s="3">
        <v>5</v>
      </c>
      <c r="AC13" s="3" t="s">
        <v>682</v>
      </c>
      <c r="AD13" s="3" t="s">
        <v>746</v>
      </c>
      <c r="AE13" s="3"/>
      <c r="AF13" s="63" t="s">
        <v>65</v>
      </c>
      <c r="AG13" s="3"/>
      <c r="AH13" s="3"/>
      <c r="AI13" s="54" t="s">
        <v>66</v>
      </c>
    </row>
    <row r="14" spans="1:35" ht="21.75" customHeight="1" x14ac:dyDescent="0.3">
      <c r="A14" s="56" t="s">
        <v>755</v>
      </c>
      <c r="B14" s="5">
        <v>10</v>
      </c>
      <c r="C14" s="3">
        <v>10</v>
      </c>
      <c r="D14" s="43">
        <f>SUM(E14:J14)</f>
        <v>23985</v>
      </c>
      <c r="E14" s="43">
        <v>7194</v>
      </c>
      <c r="F14" s="43">
        <v>4796</v>
      </c>
      <c r="G14" s="43">
        <v>7194</v>
      </c>
      <c r="H14" s="43"/>
      <c r="I14" s="43">
        <v>4801</v>
      </c>
      <c r="J14" s="43"/>
      <c r="K14" s="43"/>
      <c r="L14" s="43"/>
      <c r="M14" s="43"/>
      <c r="N14" s="43"/>
      <c r="O14" s="43">
        <v>1599</v>
      </c>
      <c r="P14" s="43">
        <v>1599</v>
      </c>
      <c r="Q14" s="43">
        <v>23985</v>
      </c>
      <c r="R14" s="43">
        <v>23985</v>
      </c>
      <c r="S14" s="43"/>
      <c r="T14" s="43"/>
      <c r="U14" s="43"/>
      <c r="V14" s="43"/>
      <c r="W14" s="43"/>
      <c r="X14" s="43"/>
      <c r="Y14" s="43"/>
      <c r="Z14" s="43"/>
      <c r="AA14" s="7">
        <v>10.11</v>
      </c>
      <c r="AB14" s="3">
        <v>5</v>
      </c>
      <c r="AC14" s="3" t="s">
        <v>682</v>
      </c>
      <c r="AD14" s="3" t="s">
        <v>743</v>
      </c>
      <c r="AE14" s="3"/>
      <c r="AF14" s="63" t="s">
        <v>67</v>
      </c>
      <c r="AG14" s="3"/>
      <c r="AH14" s="3"/>
      <c r="AI14" s="54" t="s">
        <v>38</v>
      </c>
    </row>
    <row r="15" spans="1:35" ht="21.75" customHeight="1" x14ac:dyDescent="0.3">
      <c r="A15" s="56" t="s">
        <v>755</v>
      </c>
      <c r="B15" s="5">
        <v>10</v>
      </c>
      <c r="C15" s="3">
        <v>10</v>
      </c>
      <c r="D15" s="43">
        <f>SUM(E15:J15)</f>
        <v>19041</v>
      </c>
      <c r="E15" s="43">
        <v>5193</v>
      </c>
      <c r="F15" s="43"/>
      <c r="G15" s="43">
        <v>5193</v>
      </c>
      <c r="H15" s="43"/>
      <c r="I15" s="43">
        <v>8655</v>
      </c>
      <c r="J15" s="43"/>
      <c r="K15" s="43"/>
      <c r="L15" s="43"/>
      <c r="M15" s="43"/>
      <c r="N15" s="43"/>
      <c r="O15" s="43">
        <v>1154</v>
      </c>
      <c r="P15" s="43">
        <v>1154</v>
      </c>
      <c r="Q15" s="43">
        <v>19041</v>
      </c>
      <c r="R15" s="43">
        <v>19041</v>
      </c>
      <c r="S15" s="43"/>
      <c r="T15" s="43"/>
      <c r="U15" s="43"/>
      <c r="V15" s="43"/>
      <c r="W15" s="43"/>
      <c r="X15" s="43"/>
      <c r="Y15" s="43"/>
      <c r="Z15" s="43"/>
      <c r="AA15" s="4">
        <v>10.11</v>
      </c>
      <c r="AB15" s="3">
        <v>5</v>
      </c>
      <c r="AC15" s="3" t="s">
        <v>682</v>
      </c>
      <c r="AD15" s="3" t="s">
        <v>743</v>
      </c>
      <c r="AE15" s="3"/>
      <c r="AF15" s="63">
        <v>332</v>
      </c>
      <c r="AG15" s="3"/>
      <c r="AH15" s="3"/>
      <c r="AI15" s="54" t="s">
        <v>38</v>
      </c>
    </row>
    <row r="16" spans="1:35" ht="21.75" customHeight="1" x14ac:dyDescent="0.3">
      <c r="A16" s="56" t="s">
        <v>755</v>
      </c>
      <c r="B16" s="5" t="s">
        <v>33</v>
      </c>
      <c r="C16" s="3" t="s">
        <v>33</v>
      </c>
      <c r="D16" s="43">
        <f t="shared" ref="D16:D17" si="1">SUM(E16:J16)</f>
        <v>35100</v>
      </c>
      <c r="E16" s="43">
        <v>10500</v>
      </c>
      <c r="F16" s="43">
        <v>7000</v>
      </c>
      <c r="G16" s="43">
        <v>10500</v>
      </c>
      <c r="H16" s="43"/>
      <c r="I16" s="43">
        <v>7100</v>
      </c>
      <c r="J16" s="43"/>
      <c r="K16" s="43"/>
      <c r="L16" s="43"/>
      <c r="M16" s="43"/>
      <c r="N16" s="43"/>
      <c r="O16" s="43">
        <v>2340</v>
      </c>
      <c r="P16" s="43">
        <v>2340</v>
      </c>
      <c r="Q16" s="43">
        <v>35100</v>
      </c>
      <c r="R16" s="43">
        <v>35100</v>
      </c>
      <c r="S16" s="43"/>
      <c r="T16" s="43"/>
      <c r="U16" s="43"/>
      <c r="V16" s="43"/>
      <c r="W16" s="43"/>
      <c r="X16" s="43"/>
      <c r="Y16" s="43"/>
      <c r="Z16" s="43"/>
      <c r="AA16" s="7" t="s">
        <v>68</v>
      </c>
      <c r="AB16" s="3">
        <v>5</v>
      </c>
      <c r="AC16" s="3" t="s">
        <v>682</v>
      </c>
      <c r="AD16" s="3" t="s">
        <v>743</v>
      </c>
      <c r="AE16" s="3"/>
      <c r="AF16" s="63" t="s">
        <v>69</v>
      </c>
      <c r="AG16" s="3"/>
      <c r="AH16" s="3"/>
      <c r="AI16" s="54" t="s">
        <v>38</v>
      </c>
    </row>
    <row r="17" spans="1:35" ht="21.75" customHeight="1" x14ac:dyDescent="0.3">
      <c r="A17" s="56" t="s">
        <v>755</v>
      </c>
      <c r="B17" s="5" t="s">
        <v>33</v>
      </c>
      <c r="C17" s="3" t="s">
        <v>33</v>
      </c>
      <c r="D17" s="43">
        <f t="shared" si="1"/>
        <v>30000</v>
      </c>
      <c r="E17" s="43">
        <v>9000</v>
      </c>
      <c r="F17" s="43">
        <v>6000</v>
      </c>
      <c r="G17" s="43">
        <v>9000</v>
      </c>
      <c r="H17" s="43"/>
      <c r="I17" s="43">
        <v>6000</v>
      </c>
      <c r="J17" s="43"/>
      <c r="K17" s="43"/>
      <c r="L17" s="43"/>
      <c r="M17" s="43"/>
      <c r="N17" s="43"/>
      <c r="O17" s="43">
        <v>2000</v>
      </c>
      <c r="P17" s="43">
        <v>2000</v>
      </c>
      <c r="Q17" s="43">
        <v>30000</v>
      </c>
      <c r="R17" s="43">
        <v>30000</v>
      </c>
      <c r="S17" s="43"/>
      <c r="T17" s="43"/>
      <c r="U17" s="43"/>
      <c r="V17" s="43"/>
      <c r="W17" s="43"/>
      <c r="X17" s="43"/>
      <c r="Y17" s="43"/>
      <c r="Z17" s="43"/>
      <c r="AA17" s="7" t="s">
        <v>70</v>
      </c>
      <c r="AB17" s="3">
        <v>5</v>
      </c>
      <c r="AC17" s="3" t="s">
        <v>682</v>
      </c>
      <c r="AD17" s="3" t="s">
        <v>743</v>
      </c>
      <c r="AE17" s="3"/>
      <c r="AF17" s="63" t="s">
        <v>71</v>
      </c>
      <c r="AG17" s="3"/>
      <c r="AH17" s="3"/>
      <c r="AI17" s="54" t="s">
        <v>38</v>
      </c>
    </row>
    <row r="18" spans="1:35" ht="21.75" customHeight="1" x14ac:dyDescent="0.3">
      <c r="A18" s="56" t="s">
        <v>755</v>
      </c>
      <c r="B18" s="5">
        <v>10</v>
      </c>
      <c r="C18" s="3">
        <v>10</v>
      </c>
      <c r="D18" s="43">
        <f>SUM(E18:J18)</f>
        <v>44550</v>
      </c>
      <c r="E18" s="43">
        <v>13365</v>
      </c>
      <c r="F18" s="43"/>
      <c r="G18" s="43">
        <v>13365</v>
      </c>
      <c r="H18" s="43">
        <v>8910</v>
      </c>
      <c r="I18" s="43">
        <v>8910</v>
      </c>
      <c r="J18" s="43"/>
      <c r="K18" s="43"/>
      <c r="L18" s="43"/>
      <c r="M18" s="43"/>
      <c r="N18" s="43"/>
      <c r="O18" s="43">
        <v>2970</v>
      </c>
      <c r="P18" s="43">
        <v>2970</v>
      </c>
      <c r="Q18" s="43">
        <v>44550</v>
      </c>
      <c r="R18" s="43">
        <v>44550</v>
      </c>
      <c r="S18" s="43"/>
      <c r="T18" s="43"/>
      <c r="U18" s="43"/>
      <c r="V18" s="43"/>
      <c r="W18" s="43"/>
      <c r="X18" s="43"/>
      <c r="Y18" s="43"/>
      <c r="Z18" s="43"/>
      <c r="AA18" s="7">
        <v>10.06</v>
      </c>
      <c r="AB18" s="3">
        <v>5</v>
      </c>
      <c r="AC18" s="3" t="s">
        <v>683</v>
      </c>
      <c r="AD18" s="3" t="s">
        <v>747</v>
      </c>
      <c r="AE18" s="3"/>
      <c r="AF18" s="63" t="s">
        <v>37</v>
      </c>
      <c r="AG18" s="3"/>
      <c r="AH18" s="3"/>
      <c r="AI18" s="54" t="s">
        <v>38</v>
      </c>
    </row>
    <row r="19" spans="1:35" ht="21.75" customHeight="1" x14ac:dyDescent="0.3">
      <c r="A19" s="56" t="s">
        <v>755</v>
      </c>
      <c r="B19" s="5">
        <v>10</v>
      </c>
      <c r="C19" s="3">
        <v>10</v>
      </c>
      <c r="D19" s="43">
        <f t="shared" ref="D19:D37" si="2">SUM(E19:J19)</f>
        <v>91500</v>
      </c>
      <c r="E19" s="43">
        <v>27450</v>
      </c>
      <c r="F19" s="43"/>
      <c r="G19" s="43">
        <v>27450</v>
      </c>
      <c r="H19" s="43">
        <v>18300</v>
      </c>
      <c r="I19" s="43">
        <v>18300</v>
      </c>
      <c r="J19" s="43"/>
      <c r="K19" s="43"/>
      <c r="L19" s="43"/>
      <c r="M19" s="43"/>
      <c r="N19" s="43"/>
      <c r="O19" s="43">
        <v>6100</v>
      </c>
      <c r="P19" s="43">
        <v>6100</v>
      </c>
      <c r="Q19" s="43">
        <v>91500</v>
      </c>
      <c r="R19" s="43">
        <v>91500</v>
      </c>
      <c r="S19" s="43"/>
      <c r="T19" s="43"/>
      <c r="U19" s="43"/>
      <c r="V19" s="43"/>
      <c r="W19" s="43"/>
      <c r="X19" s="43"/>
      <c r="Y19" s="43"/>
      <c r="Z19" s="43"/>
      <c r="AA19" s="7">
        <v>10.06</v>
      </c>
      <c r="AB19" s="3">
        <v>5</v>
      </c>
      <c r="AC19" s="3" t="s">
        <v>683</v>
      </c>
      <c r="AD19" s="3" t="s">
        <v>747</v>
      </c>
      <c r="AE19" s="3"/>
      <c r="AF19" s="63" t="s">
        <v>39</v>
      </c>
      <c r="AG19" s="3"/>
      <c r="AH19" s="3"/>
      <c r="AI19" s="54" t="s">
        <v>38</v>
      </c>
    </row>
    <row r="20" spans="1:35" ht="21.75" customHeight="1" x14ac:dyDescent="0.3">
      <c r="A20" s="56" t="s">
        <v>755</v>
      </c>
      <c r="B20" s="5">
        <v>11</v>
      </c>
      <c r="C20" s="3">
        <v>11</v>
      </c>
      <c r="D20" s="43">
        <f t="shared" si="2"/>
        <v>41550</v>
      </c>
      <c r="E20" s="43">
        <v>12465</v>
      </c>
      <c r="F20" s="43"/>
      <c r="G20" s="43">
        <v>12465</v>
      </c>
      <c r="H20" s="43">
        <v>8310</v>
      </c>
      <c r="I20" s="43">
        <v>8310</v>
      </c>
      <c r="J20" s="43"/>
      <c r="K20" s="43"/>
      <c r="L20" s="43"/>
      <c r="M20" s="43"/>
      <c r="N20" s="43"/>
      <c r="O20" s="43">
        <v>2770</v>
      </c>
      <c r="P20" s="43">
        <v>2770</v>
      </c>
      <c r="Q20" s="43">
        <v>41550</v>
      </c>
      <c r="R20" s="43">
        <v>41550</v>
      </c>
      <c r="S20" s="43"/>
      <c r="T20" s="43"/>
      <c r="U20" s="43"/>
      <c r="V20" s="43"/>
      <c r="W20" s="43"/>
      <c r="X20" s="43"/>
      <c r="Y20" s="43"/>
      <c r="Z20" s="43"/>
      <c r="AA20" s="4">
        <v>11.05</v>
      </c>
      <c r="AB20" s="3">
        <v>5</v>
      </c>
      <c r="AC20" s="3" t="s">
        <v>683</v>
      </c>
      <c r="AD20" s="3" t="s">
        <v>748</v>
      </c>
      <c r="AE20" s="3"/>
      <c r="AF20" s="63" t="s">
        <v>40</v>
      </c>
      <c r="AG20" s="3"/>
      <c r="AH20" s="3"/>
      <c r="AI20" s="54" t="s">
        <v>38</v>
      </c>
    </row>
    <row r="21" spans="1:35" ht="21.75" customHeight="1" x14ac:dyDescent="0.3">
      <c r="A21" s="56" t="s">
        <v>755</v>
      </c>
      <c r="B21" s="5">
        <v>11</v>
      </c>
      <c r="C21" s="3">
        <v>11</v>
      </c>
      <c r="D21" s="43">
        <f t="shared" si="2"/>
        <v>66430</v>
      </c>
      <c r="E21" s="43">
        <v>19929</v>
      </c>
      <c r="F21" s="43"/>
      <c r="G21" s="43">
        <v>19929</v>
      </c>
      <c r="H21" s="43">
        <v>13286</v>
      </c>
      <c r="I21" s="43">
        <v>13286</v>
      </c>
      <c r="J21" s="43"/>
      <c r="K21" s="43"/>
      <c r="L21" s="43"/>
      <c r="M21" s="43"/>
      <c r="N21" s="43"/>
      <c r="O21" s="43">
        <v>5110</v>
      </c>
      <c r="P21" s="43">
        <v>5110</v>
      </c>
      <c r="Q21" s="43">
        <v>66430</v>
      </c>
      <c r="R21" s="43">
        <v>66430</v>
      </c>
      <c r="S21" s="43"/>
      <c r="T21" s="43"/>
      <c r="U21" s="43"/>
      <c r="V21" s="43"/>
      <c r="W21" s="43"/>
      <c r="X21" s="43"/>
      <c r="Y21" s="43"/>
      <c r="Z21" s="43"/>
      <c r="AA21" s="7">
        <v>11.01</v>
      </c>
      <c r="AB21" s="3">
        <v>5</v>
      </c>
      <c r="AC21" s="3" t="s">
        <v>683</v>
      </c>
      <c r="AD21" s="3" t="s">
        <v>747</v>
      </c>
      <c r="AE21" s="3"/>
      <c r="AF21" s="63" t="s">
        <v>41</v>
      </c>
      <c r="AG21" s="3"/>
      <c r="AH21" s="3"/>
      <c r="AI21" s="54" t="s">
        <v>38</v>
      </c>
    </row>
    <row r="22" spans="1:35" ht="21.75" customHeight="1" x14ac:dyDescent="0.3">
      <c r="A22" s="56" t="s">
        <v>755</v>
      </c>
      <c r="B22" s="5">
        <v>11</v>
      </c>
      <c r="C22" s="3">
        <v>11</v>
      </c>
      <c r="D22" s="43">
        <f t="shared" si="2"/>
        <v>63570</v>
      </c>
      <c r="E22" s="43">
        <v>19071</v>
      </c>
      <c r="F22" s="43"/>
      <c r="G22" s="43">
        <v>19071</v>
      </c>
      <c r="H22" s="43">
        <v>12714</v>
      </c>
      <c r="I22" s="43">
        <v>12714</v>
      </c>
      <c r="J22" s="43"/>
      <c r="K22" s="43"/>
      <c r="L22" s="43"/>
      <c r="M22" s="43"/>
      <c r="N22" s="43"/>
      <c r="O22" s="43">
        <v>4890</v>
      </c>
      <c r="P22" s="43">
        <v>4890</v>
      </c>
      <c r="Q22" s="43">
        <v>63570</v>
      </c>
      <c r="R22" s="43">
        <v>62570</v>
      </c>
      <c r="S22" s="43"/>
      <c r="T22" s="43"/>
      <c r="U22" s="43"/>
      <c r="V22" s="43"/>
      <c r="W22" s="43"/>
      <c r="X22" s="43"/>
      <c r="Y22" s="43"/>
      <c r="Z22" s="43"/>
      <c r="AA22" s="7">
        <v>11.01</v>
      </c>
      <c r="AB22" s="3">
        <v>5</v>
      </c>
      <c r="AC22" s="3" t="s">
        <v>683</v>
      </c>
      <c r="AD22" s="3" t="s">
        <v>747</v>
      </c>
      <c r="AE22" s="3"/>
      <c r="AF22" s="63" t="s">
        <v>42</v>
      </c>
      <c r="AG22" s="3"/>
      <c r="AH22" s="3"/>
      <c r="AI22" s="54" t="s">
        <v>38</v>
      </c>
    </row>
    <row r="23" spans="1:35" ht="21.75" customHeight="1" x14ac:dyDescent="0.3">
      <c r="A23" s="56" t="s">
        <v>755</v>
      </c>
      <c r="B23" s="5">
        <v>11</v>
      </c>
      <c r="C23" s="3">
        <v>11</v>
      </c>
      <c r="D23" s="43">
        <f t="shared" si="2"/>
        <v>32760</v>
      </c>
      <c r="E23" s="43">
        <v>9828</v>
      </c>
      <c r="F23" s="43"/>
      <c r="G23" s="43">
        <v>9828</v>
      </c>
      <c r="H23" s="43"/>
      <c r="I23" s="43">
        <v>13104</v>
      </c>
      <c r="J23" s="43"/>
      <c r="K23" s="43"/>
      <c r="L23" s="43"/>
      <c r="M23" s="43"/>
      <c r="N23" s="43"/>
      <c r="O23" s="43">
        <v>2520</v>
      </c>
      <c r="P23" s="43">
        <v>2520</v>
      </c>
      <c r="Q23" s="43">
        <v>32760</v>
      </c>
      <c r="R23" s="43">
        <v>32760</v>
      </c>
      <c r="S23" s="43"/>
      <c r="T23" s="43"/>
      <c r="U23" s="43"/>
      <c r="V23" s="43"/>
      <c r="W23" s="43"/>
      <c r="X23" s="43"/>
      <c r="Y23" s="43"/>
      <c r="Z23" s="43"/>
      <c r="AA23" s="4">
        <v>11.12</v>
      </c>
      <c r="AB23" s="3">
        <v>5</v>
      </c>
      <c r="AC23" s="3" t="s">
        <v>683</v>
      </c>
      <c r="AD23" s="3" t="s">
        <v>749</v>
      </c>
      <c r="AE23" s="3"/>
      <c r="AF23" s="63" t="s">
        <v>43</v>
      </c>
      <c r="AG23" s="3"/>
      <c r="AH23" s="3"/>
      <c r="AI23" s="54" t="s">
        <v>38</v>
      </c>
    </row>
    <row r="24" spans="1:35" ht="21.75" customHeight="1" x14ac:dyDescent="0.3">
      <c r="A24" s="56" t="s">
        <v>755</v>
      </c>
      <c r="B24" s="5">
        <v>11</v>
      </c>
      <c r="C24" s="3">
        <v>11</v>
      </c>
      <c r="D24" s="43">
        <f t="shared" si="2"/>
        <v>4000</v>
      </c>
      <c r="E24" s="43">
        <v>1200</v>
      </c>
      <c r="F24" s="43"/>
      <c r="G24" s="43">
        <v>1200</v>
      </c>
      <c r="H24" s="43"/>
      <c r="I24" s="43">
        <v>1600</v>
      </c>
      <c r="J24" s="43"/>
      <c r="K24" s="43"/>
      <c r="L24" s="43"/>
      <c r="M24" s="43"/>
      <c r="N24" s="43"/>
      <c r="O24" s="43"/>
      <c r="P24" s="43"/>
      <c r="Q24" s="43"/>
      <c r="R24" s="43"/>
      <c r="S24" s="43">
        <v>10</v>
      </c>
      <c r="T24" s="43">
        <v>10</v>
      </c>
      <c r="U24" s="43">
        <v>4000</v>
      </c>
      <c r="V24" s="43">
        <v>4000</v>
      </c>
      <c r="W24" s="43"/>
      <c r="X24" s="43"/>
      <c r="Y24" s="43"/>
      <c r="Z24" s="43"/>
      <c r="AA24" s="7">
        <v>11.11</v>
      </c>
      <c r="AB24" s="3">
        <v>5</v>
      </c>
      <c r="AC24" s="3" t="s">
        <v>683</v>
      </c>
      <c r="AD24" s="3" t="s">
        <v>747</v>
      </c>
      <c r="AE24" s="3"/>
      <c r="AF24" s="63" t="s">
        <v>41</v>
      </c>
      <c r="AG24" s="3"/>
      <c r="AH24" s="3"/>
      <c r="AI24" s="54" t="s">
        <v>44</v>
      </c>
    </row>
    <row r="25" spans="1:35" ht="21.75" customHeight="1" x14ac:dyDescent="0.3">
      <c r="A25" s="56" t="s">
        <v>755</v>
      </c>
      <c r="B25" s="5">
        <v>11</v>
      </c>
      <c r="C25" s="3">
        <v>11</v>
      </c>
      <c r="D25" s="43">
        <f t="shared" si="2"/>
        <v>2400</v>
      </c>
      <c r="E25" s="43">
        <v>720</v>
      </c>
      <c r="F25" s="43"/>
      <c r="G25" s="43">
        <v>720</v>
      </c>
      <c r="H25" s="43"/>
      <c r="I25" s="43">
        <v>960</v>
      </c>
      <c r="J25" s="43"/>
      <c r="K25" s="43"/>
      <c r="L25" s="43"/>
      <c r="M25" s="43"/>
      <c r="N25" s="43"/>
      <c r="O25" s="43"/>
      <c r="P25" s="43"/>
      <c r="Q25" s="43"/>
      <c r="R25" s="43"/>
      <c r="S25" s="43">
        <v>6</v>
      </c>
      <c r="T25" s="43">
        <v>6</v>
      </c>
      <c r="U25" s="43">
        <v>2400</v>
      </c>
      <c r="V25" s="43">
        <v>2400</v>
      </c>
      <c r="W25" s="43"/>
      <c r="X25" s="43"/>
      <c r="Y25" s="43"/>
      <c r="Z25" s="43"/>
      <c r="AA25" s="7">
        <v>11.11</v>
      </c>
      <c r="AB25" s="3">
        <v>5</v>
      </c>
      <c r="AC25" s="3" t="s">
        <v>683</v>
      </c>
      <c r="AD25" s="3" t="s">
        <v>747</v>
      </c>
      <c r="AE25" s="3"/>
      <c r="AF25" s="63" t="s">
        <v>37</v>
      </c>
      <c r="AG25" s="3"/>
      <c r="AH25" s="3"/>
      <c r="AI25" s="54" t="s">
        <v>44</v>
      </c>
    </row>
    <row r="26" spans="1:35" ht="21.75" customHeight="1" x14ac:dyDescent="0.3">
      <c r="A26" s="56" t="s">
        <v>755</v>
      </c>
      <c r="B26" s="5">
        <v>11</v>
      </c>
      <c r="C26" s="3">
        <v>11</v>
      </c>
      <c r="D26" s="43">
        <f t="shared" si="2"/>
        <v>800</v>
      </c>
      <c r="E26" s="43">
        <v>240</v>
      </c>
      <c r="F26" s="43"/>
      <c r="G26" s="43">
        <v>240</v>
      </c>
      <c r="H26" s="43"/>
      <c r="I26" s="43">
        <v>320</v>
      </c>
      <c r="J26" s="43"/>
      <c r="K26" s="43"/>
      <c r="L26" s="43"/>
      <c r="M26" s="43"/>
      <c r="N26" s="43"/>
      <c r="O26" s="43"/>
      <c r="P26" s="43"/>
      <c r="Q26" s="43"/>
      <c r="R26" s="43"/>
      <c r="S26" s="43">
        <v>2</v>
      </c>
      <c r="T26" s="43">
        <v>2</v>
      </c>
      <c r="U26" s="43">
        <v>800</v>
      </c>
      <c r="V26" s="43">
        <v>800</v>
      </c>
      <c r="W26" s="43"/>
      <c r="X26" s="43"/>
      <c r="Y26" s="43"/>
      <c r="Z26" s="43"/>
      <c r="AA26" s="4">
        <v>11.12</v>
      </c>
      <c r="AB26" s="3">
        <v>5</v>
      </c>
      <c r="AC26" s="3" t="s">
        <v>683</v>
      </c>
      <c r="AD26" s="3" t="s">
        <v>747</v>
      </c>
      <c r="AE26" s="3"/>
      <c r="AF26" s="63" t="s">
        <v>45</v>
      </c>
      <c r="AG26" s="3"/>
      <c r="AH26" s="3"/>
      <c r="AI26" s="54" t="s">
        <v>44</v>
      </c>
    </row>
    <row r="27" spans="1:35" ht="21.75" customHeight="1" x14ac:dyDescent="0.3">
      <c r="A27" s="56" t="s">
        <v>755</v>
      </c>
      <c r="B27" s="5">
        <v>12</v>
      </c>
      <c r="C27" s="3">
        <v>12</v>
      </c>
      <c r="D27" s="43">
        <f t="shared" si="2"/>
        <v>23040</v>
      </c>
      <c r="E27" s="43">
        <v>4608</v>
      </c>
      <c r="F27" s="43"/>
      <c r="G27" s="43">
        <v>6912</v>
      </c>
      <c r="H27" s="43">
        <v>6912</v>
      </c>
      <c r="I27" s="43">
        <v>4608</v>
      </c>
      <c r="J27" s="43"/>
      <c r="K27" s="43"/>
      <c r="L27" s="43"/>
      <c r="M27" s="43"/>
      <c r="N27" s="43"/>
      <c r="O27" s="43">
        <v>1536</v>
      </c>
      <c r="P27" s="43">
        <v>1536</v>
      </c>
      <c r="Q27" s="43">
        <f t="shared" ref="Q27" si="3">D27</f>
        <v>23040</v>
      </c>
      <c r="R27" s="43">
        <v>23040</v>
      </c>
      <c r="S27" s="43"/>
      <c r="T27" s="43"/>
      <c r="U27" s="43"/>
      <c r="V27" s="43"/>
      <c r="W27" s="43"/>
      <c r="X27" s="43"/>
      <c r="Y27" s="43"/>
      <c r="Z27" s="43"/>
      <c r="AA27" s="7">
        <v>12.06</v>
      </c>
      <c r="AB27" s="3">
        <v>5</v>
      </c>
      <c r="AC27" s="3" t="s">
        <v>683</v>
      </c>
      <c r="AD27" s="3" t="s">
        <v>748</v>
      </c>
      <c r="AE27" s="3"/>
      <c r="AF27" s="63" t="s">
        <v>46</v>
      </c>
      <c r="AG27" s="3"/>
      <c r="AH27" s="3"/>
      <c r="AI27" s="54" t="s">
        <v>38</v>
      </c>
    </row>
    <row r="28" spans="1:35" ht="21.75" customHeight="1" x14ac:dyDescent="0.3">
      <c r="A28" s="56" t="s">
        <v>755</v>
      </c>
      <c r="B28" s="5">
        <v>12</v>
      </c>
      <c r="C28" s="3">
        <v>12</v>
      </c>
      <c r="D28" s="43">
        <f t="shared" si="2"/>
        <v>41850</v>
      </c>
      <c r="E28" s="43">
        <v>8370</v>
      </c>
      <c r="F28" s="43"/>
      <c r="G28" s="43">
        <v>12555</v>
      </c>
      <c r="H28" s="43"/>
      <c r="I28" s="43">
        <v>20925</v>
      </c>
      <c r="J28" s="43"/>
      <c r="K28" s="43"/>
      <c r="L28" s="43"/>
      <c r="M28" s="43"/>
      <c r="N28" s="43"/>
      <c r="O28" s="43">
        <v>2790</v>
      </c>
      <c r="P28" s="43">
        <v>2790</v>
      </c>
      <c r="Q28" s="43">
        <f>D28</f>
        <v>41850</v>
      </c>
      <c r="R28" s="43">
        <v>41850</v>
      </c>
      <c r="S28" s="43"/>
      <c r="T28" s="43"/>
      <c r="U28" s="43"/>
      <c r="V28" s="43"/>
      <c r="W28" s="43"/>
      <c r="X28" s="43"/>
      <c r="Y28" s="43"/>
      <c r="Z28" s="43"/>
      <c r="AA28" s="7">
        <v>12.06</v>
      </c>
      <c r="AB28" s="3">
        <v>5</v>
      </c>
      <c r="AC28" s="3" t="s">
        <v>683</v>
      </c>
      <c r="AD28" s="3" t="s">
        <v>750</v>
      </c>
      <c r="AE28" s="3"/>
      <c r="AF28" s="63" t="s">
        <v>47</v>
      </c>
      <c r="AG28" s="3"/>
      <c r="AH28" s="3"/>
      <c r="AI28" s="54" t="s">
        <v>38</v>
      </c>
    </row>
    <row r="29" spans="1:35" ht="21.75" customHeight="1" x14ac:dyDescent="0.3">
      <c r="A29" s="56" t="s">
        <v>755</v>
      </c>
      <c r="B29" s="5">
        <v>12</v>
      </c>
      <c r="C29" s="3">
        <v>12</v>
      </c>
      <c r="D29" s="124">
        <f t="shared" si="2"/>
        <v>2280</v>
      </c>
      <c r="E29" s="124">
        <v>456</v>
      </c>
      <c r="F29" s="124"/>
      <c r="G29" s="124">
        <v>684</v>
      </c>
      <c r="H29" s="124"/>
      <c r="I29" s="124">
        <v>1140</v>
      </c>
      <c r="J29" s="124"/>
      <c r="K29" s="124"/>
      <c r="L29" s="124"/>
      <c r="M29" s="124"/>
      <c r="N29" s="124"/>
      <c r="O29" s="124"/>
      <c r="P29" s="124"/>
      <c r="Q29" s="124"/>
      <c r="R29" s="124"/>
      <c r="S29" s="43">
        <v>6</v>
      </c>
      <c r="T29" s="43">
        <v>6</v>
      </c>
      <c r="U29" s="43">
        <v>2280</v>
      </c>
      <c r="V29" s="43">
        <v>2280</v>
      </c>
      <c r="W29" s="43"/>
      <c r="X29" s="43"/>
      <c r="Y29" s="43"/>
      <c r="Z29" s="43"/>
      <c r="AA29" s="7" t="s">
        <v>48</v>
      </c>
      <c r="AB29" s="3">
        <v>5</v>
      </c>
      <c r="AC29" s="3" t="s">
        <v>683</v>
      </c>
      <c r="AD29" s="3" t="s">
        <v>747</v>
      </c>
      <c r="AE29" s="3"/>
      <c r="AF29" s="63" t="s">
        <v>49</v>
      </c>
      <c r="AG29" s="3"/>
      <c r="AH29" s="3"/>
      <c r="AI29" s="54" t="s">
        <v>44</v>
      </c>
    </row>
    <row r="30" spans="1:35" ht="21.75" customHeight="1" x14ac:dyDescent="0.3">
      <c r="A30" s="56" t="s">
        <v>755</v>
      </c>
      <c r="B30" s="5">
        <v>12</v>
      </c>
      <c r="C30" s="3">
        <v>12</v>
      </c>
      <c r="D30" s="124">
        <f t="shared" si="2"/>
        <v>16380</v>
      </c>
      <c r="E30" s="124">
        <v>3276</v>
      </c>
      <c r="F30" s="124"/>
      <c r="G30" s="124">
        <v>4914</v>
      </c>
      <c r="H30" s="124"/>
      <c r="I30" s="124">
        <v>8190</v>
      </c>
      <c r="J30" s="124"/>
      <c r="K30" s="124"/>
      <c r="L30" s="124"/>
      <c r="M30" s="124"/>
      <c r="N30" s="124"/>
      <c r="O30" s="124">
        <v>1260</v>
      </c>
      <c r="P30" s="124">
        <v>1260</v>
      </c>
      <c r="Q30" s="124">
        <f t="shared" ref="Q30:Q37" si="4">D30</f>
        <v>16380</v>
      </c>
      <c r="R30" s="124">
        <v>16380</v>
      </c>
      <c r="S30" s="43"/>
      <c r="T30" s="43"/>
      <c r="U30" s="43"/>
      <c r="V30" s="43"/>
      <c r="W30" s="43"/>
      <c r="X30" s="43"/>
      <c r="Y30" s="43"/>
      <c r="Z30" s="43"/>
      <c r="AA30" s="7">
        <v>12.12</v>
      </c>
      <c r="AB30" s="3">
        <v>5</v>
      </c>
      <c r="AC30" s="3" t="s">
        <v>683</v>
      </c>
      <c r="AD30" s="3" t="s">
        <v>751</v>
      </c>
      <c r="AE30" s="3"/>
      <c r="AF30" s="63" t="s">
        <v>50</v>
      </c>
      <c r="AG30" s="3"/>
      <c r="AH30" s="3"/>
      <c r="AI30" s="54" t="s">
        <v>38</v>
      </c>
    </row>
    <row r="31" spans="1:35" ht="21.75" customHeight="1" x14ac:dyDescent="0.3">
      <c r="A31" s="56" t="s">
        <v>755</v>
      </c>
      <c r="B31" s="5">
        <v>12</v>
      </c>
      <c r="C31" s="3">
        <v>12</v>
      </c>
      <c r="D31" s="124">
        <f t="shared" si="2"/>
        <v>1819</v>
      </c>
      <c r="E31" s="124">
        <v>364</v>
      </c>
      <c r="F31" s="124"/>
      <c r="G31" s="124">
        <v>545</v>
      </c>
      <c r="H31" s="124"/>
      <c r="I31" s="124">
        <v>910</v>
      </c>
      <c r="J31" s="124"/>
      <c r="K31" s="124"/>
      <c r="L31" s="124"/>
      <c r="M31" s="124"/>
      <c r="N31" s="124"/>
      <c r="O31" s="124"/>
      <c r="P31" s="124"/>
      <c r="Q31" s="124"/>
      <c r="R31" s="124"/>
      <c r="S31" s="43">
        <v>5</v>
      </c>
      <c r="T31" s="43">
        <v>5</v>
      </c>
      <c r="U31" s="43">
        <v>1819</v>
      </c>
      <c r="V31" s="43">
        <v>1819</v>
      </c>
      <c r="W31" s="43"/>
      <c r="X31" s="43"/>
      <c r="Y31" s="43"/>
      <c r="Z31" s="43"/>
      <c r="AA31" s="7">
        <v>12.12</v>
      </c>
      <c r="AB31" s="3">
        <v>5</v>
      </c>
      <c r="AC31" s="3" t="s">
        <v>683</v>
      </c>
      <c r="AD31" s="3" t="s">
        <v>749</v>
      </c>
      <c r="AE31" s="3"/>
      <c r="AF31" s="63" t="s">
        <v>43</v>
      </c>
      <c r="AG31" s="3"/>
      <c r="AH31" s="3"/>
      <c r="AI31" s="54" t="s">
        <v>44</v>
      </c>
    </row>
    <row r="32" spans="1:35" ht="21.75" customHeight="1" x14ac:dyDescent="0.3">
      <c r="A32" s="56" t="s">
        <v>755</v>
      </c>
      <c r="B32" s="5">
        <v>12</v>
      </c>
      <c r="C32" s="3">
        <v>12</v>
      </c>
      <c r="D32" s="124">
        <f t="shared" si="2"/>
        <v>1454</v>
      </c>
      <c r="E32" s="124">
        <v>291</v>
      </c>
      <c r="F32" s="124"/>
      <c r="G32" s="124">
        <v>436</v>
      </c>
      <c r="H32" s="124"/>
      <c r="I32" s="124">
        <v>727</v>
      </c>
      <c r="J32" s="124"/>
      <c r="K32" s="124"/>
      <c r="L32" s="124"/>
      <c r="M32" s="124"/>
      <c r="N32" s="124"/>
      <c r="O32" s="124"/>
      <c r="P32" s="124"/>
      <c r="Q32" s="124"/>
      <c r="R32" s="124"/>
      <c r="S32" s="43">
        <v>4</v>
      </c>
      <c r="T32" s="43">
        <v>4</v>
      </c>
      <c r="U32" s="43">
        <v>1454</v>
      </c>
      <c r="V32" s="43">
        <v>1454</v>
      </c>
      <c r="W32" s="43"/>
      <c r="X32" s="43"/>
      <c r="Y32" s="43"/>
      <c r="Z32" s="43"/>
      <c r="AA32" s="4">
        <v>12.12</v>
      </c>
      <c r="AB32" s="3">
        <v>5</v>
      </c>
      <c r="AC32" s="3" t="s">
        <v>683</v>
      </c>
      <c r="AD32" s="3" t="s">
        <v>749</v>
      </c>
      <c r="AE32" s="3"/>
      <c r="AF32" s="63" t="s">
        <v>51</v>
      </c>
      <c r="AG32" s="3"/>
      <c r="AH32" s="3"/>
      <c r="AI32" s="54" t="s">
        <v>44</v>
      </c>
    </row>
    <row r="33" spans="1:35" ht="21.75" customHeight="1" x14ac:dyDescent="0.3">
      <c r="A33" s="56" t="s">
        <v>755</v>
      </c>
      <c r="B33" s="5">
        <v>12</v>
      </c>
      <c r="C33" s="3">
        <v>12</v>
      </c>
      <c r="D33" s="124">
        <f t="shared" si="2"/>
        <v>29700</v>
      </c>
      <c r="E33" s="124">
        <v>5940</v>
      </c>
      <c r="F33" s="124"/>
      <c r="G33" s="124">
        <v>8910</v>
      </c>
      <c r="H33" s="124">
        <v>8910</v>
      </c>
      <c r="I33" s="124">
        <v>5940</v>
      </c>
      <c r="J33" s="124"/>
      <c r="K33" s="124"/>
      <c r="L33" s="124"/>
      <c r="M33" s="124"/>
      <c r="N33" s="124"/>
      <c r="O33" s="124">
        <v>1980</v>
      </c>
      <c r="P33" s="124">
        <v>1980</v>
      </c>
      <c r="Q33" s="124">
        <f t="shared" si="4"/>
        <v>29700</v>
      </c>
      <c r="R33" s="124">
        <v>29700</v>
      </c>
      <c r="S33" s="43"/>
      <c r="T33" s="43"/>
      <c r="U33" s="43"/>
      <c r="V33" s="43"/>
      <c r="W33" s="43"/>
      <c r="X33" s="43"/>
      <c r="Y33" s="43"/>
      <c r="Z33" s="43"/>
      <c r="AA33" s="7">
        <v>12.12</v>
      </c>
      <c r="AB33" s="3">
        <v>5</v>
      </c>
      <c r="AC33" s="3" t="s">
        <v>683</v>
      </c>
      <c r="AD33" s="3" t="s">
        <v>748</v>
      </c>
      <c r="AE33" s="3"/>
      <c r="AF33" s="63" t="s">
        <v>52</v>
      </c>
      <c r="AG33" s="3"/>
      <c r="AH33" s="3"/>
      <c r="AI33" s="54" t="s">
        <v>38</v>
      </c>
    </row>
    <row r="34" spans="1:35" ht="21.75" customHeight="1" x14ac:dyDescent="0.3">
      <c r="A34" s="56" t="s">
        <v>755</v>
      </c>
      <c r="B34" s="5">
        <v>12</v>
      </c>
      <c r="C34" s="3">
        <v>12</v>
      </c>
      <c r="D34" s="124">
        <f t="shared" si="2"/>
        <v>2545</v>
      </c>
      <c r="E34" s="124">
        <v>509</v>
      </c>
      <c r="F34" s="124"/>
      <c r="G34" s="124">
        <v>763</v>
      </c>
      <c r="H34" s="124"/>
      <c r="I34" s="124">
        <v>1273</v>
      </c>
      <c r="J34" s="124"/>
      <c r="K34" s="124"/>
      <c r="L34" s="124"/>
      <c r="M34" s="124"/>
      <c r="N34" s="124"/>
      <c r="O34" s="124"/>
      <c r="P34" s="124"/>
      <c r="Q34" s="124"/>
      <c r="R34" s="124"/>
      <c r="S34" s="43">
        <v>7</v>
      </c>
      <c r="T34" s="43">
        <v>7</v>
      </c>
      <c r="U34" s="43">
        <v>2545</v>
      </c>
      <c r="V34" s="43">
        <v>2545</v>
      </c>
      <c r="W34" s="43"/>
      <c r="X34" s="43"/>
      <c r="Y34" s="43"/>
      <c r="Z34" s="43"/>
      <c r="AA34" s="7">
        <v>12.12</v>
      </c>
      <c r="AB34" s="3">
        <v>5</v>
      </c>
      <c r="AC34" s="3" t="s">
        <v>683</v>
      </c>
      <c r="AD34" s="3" t="s">
        <v>752</v>
      </c>
      <c r="AE34" s="3"/>
      <c r="AF34" s="63" t="s">
        <v>53</v>
      </c>
      <c r="AG34" s="3"/>
      <c r="AH34" s="3"/>
      <c r="AI34" s="54" t="s">
        <v>44</v>
      </c>
    </row>
    <row r="35" spans="1:35" ht="21.75" customHeight="1" x14ac:dyDescent="0.3">
      <c r="A35" s="56" t="s">
        <v>755</v>
      </c>
      <c r="B35" s="5">
        <v>13</v>
      </c>
      <c r="C35" s="3">
        <v>13</v>
      </c>
      <c r="D35" s="124">
        <f t="shared" si="2"/>
        <v>49140</v>
      </c>
      <c r="E35" s="124">
        <v>9828</v>
      </c>
      <c r="F35" s="124"/>
      <c r="G35" s="124">
        <v>14742</v>
      </c>
      <c r="H35" s="124"/>
      <c r="I35" s="124">
        <v>24570</v>
      </c>
      <c r="J35" s="124"/>
      <c r="K35" s="124"/>
      <c r="L35" s="124"/>
      <c r="M35" s="124"/>
      <c r="N35" s="124"/>
      <c r="O35" s="124">
        <v>3780</v>
      </c>
      <c r="P35" s="124">
        <v>3780</v>
      </c>
      <c r="Q35" s="124">
        <f t="shared" si="4"/>
        <v>49140</v>
      </c>
      <c r="R35" s="124">
        <v>49140</v>
      </c>
      <c r="S35" s="43"/>
      <c r="T35" s="43"/>
      <c r="U35" s="43"/>
      <c r="V35" s="43"/>
      <c r="W35" s="43"/>
      <c r="X35" s="43"/>
      <c r="Y35" s="43"/>
      <c r="Z35" s="43"/>
      <c r="AA35" s="4">
        <v>13.12</v>
      </c>
      <c r="AB35" s="3">
        <v>5</v>
      </c>
      <c r="AC35" s="3" t="s">
        <v>683</v>
      </c>
      <c r="AD35" s="3" t="s">
        <v>747</v>
      </c>
      <c r="AE35" s="3"/>
      <c r="AF35" s="63" t="s">
        <v>54</v>
      </c>
      <c r="AG35" s="3"/>
      <c r="AH35" s="3"/>
      <c r="AI35" s="54" t="s">
        <v>38</v>
      </c>
    </row>
    <row r="36" spans="1:35" ht="21.75" customHeight="1" x14ac:dyDescent="0.3">
      <c r="A36" s="56" t="s">
        <v>755</v>
      </c>
      <c r="B36" s="5">
        <v>13</v>
      </c>
      <c r="C36" s="3">
        <v>13</v>
      </c>
      <c r="D36" s="124">
        <f t="shared" si="2"/>
        <v>46800</v>
      </c>
      <c r="E36" s="124">
        <v>9360</v>
      </c>
      <c r="F36" s="124"/>
      <c r="G36" s="124">
        <v>14040</v>
      </c>
      <c r="H36" s="124">
        <v>14040</v>
      </c>
      <c r="I36" s="124">
        <v>9360</v>
      </c>
      <c r="J36" s="124"/>
      <c r="K36" s="124"/>
      <c r="L36" s="124"/>
      <c r="M36" s="124"/>
      <c r="N36" s="124"/>
      <c r="O36" s="124">
        <v>3600</v>
      </c>
      <c r="P36" s="124">
        <v>3600</v>
      </c>
      <c r="Q36" s="124">
        <f t="shared" si="4"/>
        <v>46800</v>
      </c>
      <c r="R36" s="124">
        <v>46800</v>
      </c>
      <c r="S36" s="43"/>
      <c r="T36" s="43"/>
      <c r="U36" s="43"/>
      <c r="V36" s="43"/>
      <c r="W36" s="43"/>
      <c r="X36" s="43"/>
      <c r="Y36" s="43"/>
      <c r="Z36" s="43"/>
      <c r="AA36" s="7">
        <v>13.12</v>
      </c>
      <c r="AB36" s="3">
        <v>5</v>
      </c>
      <c r="AC36" s="3" t="s">
        <v>683</v>
      </c>
      <c r="AD36" s="3" t="s">
        <v>753</v>
      </c>
      <c r="AE36" s="3"/>
      <c r="AF36" s="63" t="s">
        <v>55</v>
      </c>
      <c r="AG36" s="3"/>
      <c r="AH36" s="3"/>
      <c r="AI36" s="54" t="s">
        <v>38</v>
      </c>
    </row>
    <row r="37" spans="1:35" ht="21.75" customHeight="1" x14ac:dyDescent="0.3">
      <c r="A37" s="56" t="s">
        <v>755</v>
      </c>
      <c r="B37" s="5">
        <v>13</v>
      </c>
      <c r="C37" s="3">
        <v>13</v>
      </c>
      <c r="D37" s="124">
        <f t="shared" si="2"/>
        <v>25200</v>
      </c>
      <c r="E37" s="124">
        <v>5040</v>
      </c>
      <c r="F37" s="124"/>
      <c r="G37" s="124">
        <v>7560</v>
      </c>
      <c r="H37" s="124">
        <v>7560</v>
      </c>
      <c r="I37" s="124">
        <v>5040</v>
      </c>
      <c r="J37" s="124"/>
      <c r="K37" s="124"/>
      <c r="L37" s="124"/>
      <c r="M37" s="124"/>
      <c r="N37" s="124"/>
      <c r="O37" s="124">
        <v>1680</v>
      </c>
      <c r="P37" s="124">
        <v>1680</v>
      </c>
      <c r="Q37" s="124">
        <f t="shared" si="4"/>
        <v>25200</v>
      </c>
      <c r="R37" s="124">
        <v>25200</v>
      </c>
      <c r="S37" s="43"/>
      <c r="T37" s="43"/>
      <c r="U37" s="43"/>
      <c r="V37" s="43"/>
      <c r="W37" s="43"/>
      <c r="X37" s="43"/>
      <c r="Y37" s="43"/>
      <c r="Z37" s="43"/>
      <c r="AA37" s="7">
        <v>13.12</v>
      </c>
      <c r="AB37" s="3">
        <v>5</v>
      </c>
      <c r="AC37" s="3" t="s">
        <v>683</v>
      </c>
      <c r="AD37" s="3" t="s">
        <v>754</v>
      </c>
      <c r="AE37" s="3"/>
      <c r="AF37" s="63" t="s">
        <v>56</v>
      </c>
      <c r="AG37" s="3"/>
      <c r="AH37" s="3"/>
      <c r="AI37" s="54" t="s">
        <v>38</v>
      </c>
    </row>
    <row r="38" spans="1:35" s="61" customFormat="1" ht="21.75" customHeight="1" x14ac:dyDescent="0.3">
      <c r="A38" s="56" t="s">
        <v>755</v>
      </c>
      <c r="B38" s="57">
        <v>11</v>
      </c>
      <c r="C38" s="57">
        <v>11</v>
      </c>
      <c r="D38" s="125">
        <f>E38+F38+G38+H38+I38+J38</f>
        <v>17160</v>
      </c>
      <c r="E38" s="126">
        <v>5148</v>
      </c>
      <c r="F38" s="127"/>
      <c r="G38" s="126">
        <v>5148</v>
      </c>
      <c r="H38" s="127"/>
      <c r="I38" s="126">
        <v>6864</v>
      </c>
      <c r="J38" s="127"/>
      <c r="K38" s="127"/>
      <c r="L38" s="127"/>
      <c r="M38" s="128"/>
      <c r="N38" s="128"/>
      <c r="O38" s="128">
        <v>1320</v>
      </c>
      <c r="P38" s="128">
        <v>1320</v>
      </c>
      <c r="Q38" s="128">
        <v>10296</v>
      </c>
      <c r="R38" s="128">
        <v>10296</v>
      </c>
      <c r="S38" s="59"/>
      <c r="T38" s="59"/>
      <c r="U38" s="59"/>
      <c r="V38" s="59"/>
      <c r="W38" s="59"/>
      <c r="X38" s="59"/>
      <c r="Y38" s="59"/>
      <c r="Z38" s="59"/>
      <c r="AA38" s="60" t="s">
        <v>756</v>
      </c>
      <c r="AB38" s="59">
        <v>5</v>
      </c>
      <c r="AC38" s="59" t="s">
        <v>757</v>
      </c>
      <c r="AD38" s="59" t="s">
        <v>758</v>
      </c>
      <c r="AE38" s="59"/>
      <c r="AF38" s="64">
        <v>112</v>
      </c>
      <c r="AG38" s="59"/>
      <c r="AH38" s="59"/>
      <c r="AI38" s="56" t="s">
        <v>759</v>
      </c>
    </row>
    <row r="39" spans="1:35" s="61" customFormat="1" ht="21.75" customHeight="1" x14ac:dyDescent="0.3">
      <c r="A39" s="56" t="s">
        <v>755</v>
      </c>
      <c r="B39" s="57">
        <v>12</v>
      </c>
      <c r="C39" s="57">
        <v>12</v>
      </c>
      <c r="D39" s="125">
        <v>23920</v>
      </c>
      <c r="E39" s="126">
        <v>4784</v>
      </c>
      <c r="F39" s="127"/>
      <c r="G39" s="126">
        <v>7176</v>
      </c>
      <c r="H39" s="127"/>
      <c r="I39" s="126">
        <v>11960</v>
      </c>
      <c r="J39" s="127"/>
      <c r="K39" s="127"/>
      <c r="L39" s="127"/>
      <c r="M39" s="127"/>
      <c r="N39" s="127"/>
      <c r="O39" s="126">
        <v>1840</v>
      </c>
      <c r="P39" s="126">
        <v>1840</v>
      </c>
      <c r="Q39" s="126">
        <v>23920</v>
      </c>
      <c r="R39" s="126">
        <v>23920</v>
      </c>
      <c r="S39" s="57"/>
      <c r="T39" s="57"/>
      <c r="U39" s="57"/>
      <c r="V39" s="57"/>
      <c r="W39" s="57"/>
      <c r="X39" s="57"/>
      <c r="Y39" s="57"/>
      <c r="Z39" s="57"/>
      <c r="AA39" s="62" t="s">
        <v>760</v>
      </c>
      <c r="AB39" s="57">
        <v>5</v>
      </c>
      <c r="AC39" s="57" t="s">
        <v>757</v>
      </c>
      <c r="AD39" s="57" t="s">
        <v>761</v>
      </c>
      <c r="AE39" s="57"/>
      <c r="AF39" s="65" t="s">
        <v>762</v>
      </c>
      <c r="AG39" s="57"/>
      <c r="AH39" s="57"/>
      <c r="AI39" s="56" t="s">
        <v>759</v>
      </c>
    </row>
    <row r="40" spans="1:35" s="61" customFormat="1" ht="21.75" customHeight="1" x14ac:dyDescent="0.3">
      <c r="A40" s="56" t="s">
        <v>755</v>
      </c>
      <c r="B40" s="57">
        <v>12</v>
      </c>
      <c r="C40" s="57">
        <v>12</v>
      </c>
      <c r="D40" s="125">
        <v>13000</v>
      </c>
      <c r="E40" s="126">
        <v>2600</v>
      </c>
      <c r="F40" s="127"/>
      <c r="G40" s="126">
        <v>3900</v>
      </c>
      <c r="H40" s="127"/>
      <c r="I40" s="126">
        <v>6500</v>
      </c>
      <c r="J40" s="127"/>
      <c r="K40" s="127"/>
      <c r="L40" s="127"/>
      <c r="M40" s="127"/>
      <c r="N40" s="127"/>
      <c r="O40" s="126">
        <v>1000</v>
      </c>
      <c r="P40" s="126">
        <v>1000</v>
      </c>
      <c r="Q40" s="126">
        <v>13000</v>
      </c>
      <c r="R40" s="126">
        <v>13000</v>
      </c>
      <c r="S40" s="57"/>
      <c r="T40" s="57"/>
      <c r="U40" s="57"/>
      <c r="V40" s="57"/>
      <c r="W40" s="57"/>
      <c r="X40" s="57"/>
      <c r="Y40" s="57"/>
      <c r="Z40" s="57"/>
      <c r="AA40" s="62" t="s">
        <v>763</v>
      </c>
      <c r="AB40" s="57">
        <v>5</v>
      </c>
      <c r="AC40" s="57" t="s">
        <v>757</v>
      </c>
      <c r="AD40" s="57" t="s">
        <v>764</v>
      </c>
      <c r="AE40" s="57"/>
      <c r="AF40" s="65">
        <v>85</v>
      </c>
      <c r="AG40" s="57"/>
      <c r="AH40" s="57"/>
      <c r="AI40" s="56" t="s">
        <v>759</v>
      </c>
    </row>
    <row r="41" spans="1:35" s="61" customFormat="1" ht="21.75" customHeight="1" x14ac:dyDescent="0.3">
      <c r="A41" s="56" t="s">
        <v>755</v>
      </c>
      <c r="B41" s="57">
        <v>13</v>
      </c>
      <c r="C41" s="57">
        <v>13</v>
      </c>
      <c r="D41" s="125">
        <v>23400</v>
      </c>
      <c r="E41" s="126">
        <v>4680</v>
      </c>
      <c r="F41" s="127"/>
      <c r="G41" s="126">
        <v>7020</v>
      </c>
      <c r="H41" s="127"/>
      <c r="I41" s="126">
        <v>11700</v>
      </c>
      <c r="J41" s="127"/>
      <c r="K41" s="127"/>
      <c r="L41" s="127"/>
      <c r="M41" s="127"/>
      <c r="N41" s="127"/>
      <c r="O41" s="126">
        <v>1800</v>
      </c>
      <c r="P41" s="126">
        <v>1800</v>
      </c>
      <c r="Q41" s="126">
        <v>23400</v>
      </c>
      <c r="R41" s="126">
        <v>23400</v>
      </c>
      <c r="S41" s="57"/>
      <c r="T41" s="57"/>
      <c r="U41" s="57"/>
      <c r="V41" s="57"/>
      <c r="W41" s="57"/>
      <c r="X41" s="57"/>
      <c r="Y41" s="58"/>
      <c r="Z41" s="58"/>
      <c r="AA41" s="62" t="s">
        <v>765</v>
      </c>
      <c r="AB41" s="57">
        <v>5</v>
      </c>
      <c r="AC41" s="57" t="s">
        <v>757</v>
      </c>
      <c r="AD41" s="57" t="s">
        <v>758</v>
      </c>
      <c r="AE41" s="57"/>
      <c r="AF41" s="66" t="s">
        <v>766</v>
      </c>
      <c r="AG41" s="57"/>
      <c r="AH41" s="57"/>
      <c r="AI41" s="56" t="s">
        <v>759</v>
      </c>
    </row>
    <row r="42" spans="1:35" s="61" customFormat="1" ht="21.75" customHeight="1" x14ac:dyDescent="0.3">
      <c r="A42" s="56" t="s">
        <v>755</v>
      </c>
      <c r="B42" s="57">
        <v>13</v>
      </c>
      <c r="C42" s="57">
        <v>13</v>
      </c>
      <c r="D42" s="125">
        <v>19500</v>
      </c>
      <c r="E42" s="126">
        <v>3900</v>
      </c>
      <c r="F42" s="127"/>
      <c r="G42" s="126">
        <v>5850</v>
      </c>
      <c r="H42" s="127"/>
      <c r="I42" s="126">
        <v>9750</v>
      </c>
      <c r="J42" s="127"/>
      <c r="K42" s="127"/>
      <c r="L42" s="127"/>
      <c r="M42" s="127"/>
      <c r="N42" s="127"/>
      <c r="O42" s="126">
        <v>1500</v>
      </c>
      <c r="P42" s="126">
        <v>1500</v>
      </c>
      <c r="Q42" s="126">
        <v>19500</v>
      </c>
      <c r="R42" s="126">
        <v>19500</v>
      </c>
      <c r="S42" s="57"/>
      <c r="T42" s="57"/>
      <c r="U42" s="57"/>
      <c r="V42" s="57"/>
      <c r="W42" s="57"/>
      <c r="X42" s="57"/>
      <c r="Y42" s="57"/>
      <c r="Z42" s="57"/>
      <c r="AA42" s="62" t="s">
        <v>765</v>
      </c>
      <c r="AB42" s="57">
        <v>5</v>
      </c>
      <c r="AC42" s="57" t="s">
        <v>757</v>
      </c>
      <c r="AD42" s="57" t="s">
        <v>758</v>
      </c>
      <c r="AE42" s="57"/>
      <c r="AF42" s="65" t="s">
        <v>767</v>
      </c>
      <c r="AG42" s="57"/>
      <c r="AH42" s="57"/>
      <c r="AI42" s="56" t="s">
        <v>759</v>
      </c>
    </row>
    <row r="43" spans="1:35" s="14" customFormat="1" ht="21.75" customHeight="1" x14ac:dyDescent="0.3">
      <c r="A43" s="26" t="s">
        <v>72</v>
      </c>
      <c r="B43" s="30">
        <v>12</v>
      </c>
      <c r="C43" s="13">
        <v>13</v>
      </c>
      <c r="D43" s="129">
        <f>SUM(E43:J43)</f>
        <v>941390</v>
      </c>
      <c r="E43" s="129">
        <v>150000</v>
      </c>
      <c r="F43" s="129"/>
      <c r="G43" s="129">
        <v>500000</v>
      </c>
      <c r="H43" s="129"/>
      <c r="I43" s="129">
        <v>291390</v>
      </c>
      <c r="J43" s="129"/>
      <c r="K43" s="124">
        <v>4097</v>
      </c>
      <c r="L43" s="124">
        <v>4097</v>
      </c>
      <c r="M43" s="124"/>
      <c r="N43" s="124"/>
      <c r="O43" s="124">
        <v>841.41</v>
      </c>
      <c r="P43" s="124">
        <v>841</v>
      </c>
      <c r="Q43" s="124">
        <v>492000</v>
      </c>
      <c r="R43" s="124">
        <v>508054</v>
      </c>
      <c r="S43" s="43" t="s">
        <v>73</v>
      </c>
      <c r="T43" s="43" t="s">
        <v>73</v>
      </c>
      <c r="U43" s="43">
        <v>25000</v>
      </c>
      <c r="V43" s="43">
        <v>41313</v>
      </c>
      <c r="W43" s="43">
        <v>38</v>
      </c>
      <c r="X43" s="43">
        <v>38</v>
      </c>
      <c r="Y43" s="43">
        <v>383000</v>
      </c>
      <c r="Z43" s="43">
        <v>392023</v>
      </c>
      <c r="AA43" s="10" t="s">
        <v>74</v>
      </c>
      <c r="AB43" s="9">
        <v>10</v>
      </c>
      <c r="AC43" s="9" t="s">
        <v>464</v>
      </c>
      <c r="AD43" s="9" t="s">
        <v>696</v>
      </c>
      <c r="AE43" s="9" t="s">
        <v>75</v>
      </c>
      <c r="AF43" s="11">
        <v>1654</v>
      </c>
      <c r="AG43" s="9" t="s">
        <v>76</v>
      </c>
      <c r="AH43" s="9">
        <v>650000</v>
      </c>
      <c r="AI43" s="71" t="s">
        <v>77</v>
      </c>
    </row>
    <row r="44" spans="1:35" ht="21.75" customHeight="1" x14ac:dyDescent="0.3">
      <c r="A44" s="17" t="s">
        <v>78</v>
      </c>
      <c r="B44" s="5" t="s">
        <v>460</v>
      </c>
      <c r="C44" s="5" t="s">
        <v>461</v>
      </c>
      <c r="D44" s="124">
        <f t="shared" ref="D44:D107" si="5">E44+F44+G44+H44+I44+J44</f>
        <v>115288</v>
      </c>
      <c r="E44" s="124">
        <v>19668</v>
      </c>
      <c r="F44" s="124"/>
      <c r="G44" s="124">
        <v>19668</v>
      </c>
      <c r="H44" s="124"/>
      <c r="I44" s="124">
        <v>75952</v>
      </c>
      <c r="J44" s="124"/>
      <c r="K44" s="124"/>
      <c r="L44" s="124"/>
      <c r="M44" s="124"/>
      <c r="N44" s="124"/>
      <c r="O44" s="124">
        <v>192</v>
      </c>
      <c r="P44" s="124">
        <v>192</v>
      </c>
      <c r="Q44" s="124">
        <v>115288</v>
      </c>
      <c r="R44" s="124">
        <v>115288</v>
      </c>
      <c r="S44" s="43"/>
      <c r="T44" s="43"/>
      <c r="U44" s="43"/>
      <c r="V44" s="43"/>
      <c r="W44" s="43"/>
      <c r="X44" s="43"/>
      <c r="Y44" s="43"/>
      <c r="Z44" s="43"/>
      <c r="AA44" s="16" t="s">
        <v>79</v>
      </c>
      <c r="AB44" s="9">
        <v>10</v>
      </c>
      <c r="AC44" s="9" t="s">
        <v>80</v>
      </c>
      <c r="AD44" s="9" t="s">
        <v>80</v>
      </c>
      <c r="AE44" s="9" t="s">
        <v>81</v>
      </c>
      <c r="AF44" s="11" t="s">
        <v>82</v>
      </c>
      <c r="AG44" s="9"/>
      <c r="AH44" s="9"/>
      <c r="AI44" s="15" t="s">
        <v>83</v>
      </c>
    </row>
    <row r="45" spans="1:35" ht="21.75" customHeight="1" x14ac:dyDescent="0.3">
      <c r="A45" s="17" t="s">
        <v>78</v>
      </c>
      <c r="B45" s="5" t="s">
        <v>460</v>
      </c>
      <c r="C45" s="5" t="s">
        <v>461</v>
      </c>
      <c r="D45" s="124">
        <f t="shared" si="5"/>
        <v>95000</v>
      </c>
      <c r="E45" s="124">
        <v>23337.5</v>
      </c>
      <c r="F45" s="124"/>
      <c r="G45" s="124">
        <v>23337.5</v>
      </c>
      <c r="H45" s="124"/>
      <c r="I45" s="124">
        <v>48325</v>
      </c>
      <c r="J45" s="124"/>
      <c r="K45" s="124"/>
      <c r="L45" s="124"/>
      <c r="M45" s="124"/>
      <c r="N45" s="124"/>
      <c r="O45" s="124">
        <v>295</v>
      </c>
      <c r="P45" s="124">
        <v>295</v>
      </c>
      <c r="Q45" s="124">
        <v>95000</v>
      </c>
      <c r="R45" s="124">
        <v>95000</v>
      </c>
      <c r="S45" s="43"/>
      <c r="T45" s="43"/>
      <c r="U45" s="43"/>
      <c r="V45" s="43"/>
      <c r="W45" s="43"/>
      <c r="X45" s="43"/>
      <c r="Y45" s="43"/>
      <c r="Z45" s="43"/>
      <c r="AA45" s="16" t="s">
        <v>84</v>
      </c>
      <c r="AB45" s="9">
        <v>10</v>
      </c>
      <c r="AC45" s="9" t="s">
        <v>80</v>
      </c>
      <c r="AD45" s="9" t="s">
        <v>85</v>
      </c>
      <c r="AE45" s="9" t="s">
        <v>86</v>
      </c>
      <c r="AF45" s="11" t="s">
        <v>87</v>
      </c>
      <c r="AG45" s="9"/>
      <c r="AH45" s="9"/>
      <c r="AI45" s="15" t="s">
        <v>88</v>
      </c>
    </row>
    <row r="46" spans="1:35" ht="21.75" customHeight="1" x14ac:dyDescent="0.3">
      <c r="A46" s="17" t="s">
        <v>78</v>
      </c>
      <c r="B46" s="5" t="s">
        <v>460</v>
      </c>
      <c r="C46" s="5" t="s">
        <v>461</v>
      </c>
      <c r="D46" s="124">
        <f t="shared" si="5"/>
        <v>37500</v>
      </c>
      <c r="E46" s="124">
        <v>9212.5</v>
      </c>
      <c r="F46" s="124"/>
      <c r="G46" s="124">
        <v>9212.5</v>
      </c>
      <c r="H46" s="124"/>
      <c r="I46" s="124">
        <v>19075</v>
      </c>
      <c r="J46" s="124"/>
      <c r="K46" s="124"/>
      <c r="L46" s="124"/>
      <c r="M46" s="124"/>
      <c r="N46" s="124"/>
      <c r="O46" s="124">
        <v>52</v>
      </c>
      <c r="P46" s="124">
        <v>52</v>
      </c>
      <c r="Q46" s="124">
        <v>37500</v>
      </c>
      <c r="R46" s="124">
        <v>37500</v>
      </c>
      <c r="S46" s="43"/>
      <c r="T46" s="43"/>
      <c r="U46" s="43"/>
      <c r="V46" s="43"/>
      <c r="W46" s="43"/>
      <c r="X46" s="43"/>
      <c r="Y46" s="43"/>
      <c r="Z46" s="43"/>
      <c r="AA46" s="16" t="s">
        <v>84</v>
      </c>
      <c r="AB46" s="9">
        <v>10</v>
      </c>
      <c r="AC46" s="9" t="s">
        <v>80</v>
      </c>
      <c r="AD46" s="9" t="s">
        <v>85</v>
      </c>
      <c r="AE46" s="9" t="s">
        <v>86</v>
      </c>
      <c r="AF46" s="11" t="s">
        <v>87</v>
      </c>
      <c r="AG46" s="9"/>
      <c r="AH46" s="9"/>
      <c r="AI46" s="15" t="s">
        <v>89</v>
      </c>
    </row>
    <row r="47" spans="1:35" ht="21.75" customHeight="1" x14ac:dyDescent="0.3">
      <c r="A47" s="17" t="s">
        <v>90</v>
      </c>
      <c r="B47" s="5" t="s">
        <v>461</v>
      </c>
      <c r="C47" s="5" t="s">
        <v>33</v>
      </c>
      <c r="D47" s="124">
        <f t="shared" si="5"/>
        <v>93250</v>
      </c>
      <c r="E47" s="124">
        <v>26298.5</v>
      </c>
      <c r="F47" s="124"/>
      <c r="G47" s="124">
        <v>26298.5</v>
      </c>
      <c r="H47" s="124"/>
      <c r="I47" s="124">
        <v>40653</v>
      </c>
      <c r="J47" s="124"/>
      <c r="K47" s="124"/>
      <c r="L47" s="124"/>
      <c r="M47" s="124"/>
      <c r="N47" s="124"/>
      <c r="O47" s="124">
        <v>180</v>
      </c>
      <c r="P47" s="124">
        <v>180</v>
      </c>
      <c r="Q47" s="124">
        <v>93250</v>
      </c>
      <c r="R47" s="124">
        <v>93250</v>
      </c>
      <c r="S47" s="43"/>
      <c r="T47" s="43"/>
      <c r="U47" s="43"/>
      <c r="V47" s="43"/>
      <c r="W47" s="43"/>
      <c r="X47" s="43"/>
      <c r="Y47" s="43"/>
      <c r="Z47" s="43"/>
      <c r="AA47" s="16" t="s">
        <v>91</v>
      </c>
      <c r="AB47" s="9">
        <v>10</v>
      </c>
      <c r="AC47" s="9" t="s">
        <v>80</v>
      </c>
      <c r="AD47" s="9" t="s">
        <v>92</v>
      </c>
      <c r="AE47" s="9" t="s">
        <v>93</v>
      </c>
      <c r="AF47" s="11" t="s">
        <v>94</v>
      </c>
      <c r="AG47" s="9"/>
      <c r="AH47" s="9"/>
      <c r="AI47" s="15" t="s">
        <v>95</v>
      </c>
    </row>
    <row r="48" spans="1:35" ht="21.75" customHeight="1" x14ac:dyDescent="0.3">
      <c r="A48" s="17" t="s">
        <v>90</v>
      </c>
      <c r="B48" s="5" t="s">
        <v>461</v>
      </c>
      <c r="C48" s="5" t="s">
        <v>33</v>
      </c>
      <c r="D48" s="124">
        <f t="shared" si="5"/>
        <v>249150</v>
      </c>
      <c r="E48" s="124">
        <v>67112</v>
      </c>
      <c r="F48" s="124"/>
      <c r="G48" s="124">
        <v>67112</v>
      </c>
      <c r="H48" s="124"/>
      <c r="I48" s="124">
        <v>114926</v>
      </c>
      <c r="J48" s="124"/>
      <c r="K48" s="124"/>
      <c r="L48" s="124"/>
      <c r="M48" s="124"/>
      <c r="N48" s="124"/>
      <c r="O48" s="124">
        <v>336.4</v>
      </c>
      <c r="P48" s="124">
        <v>336.4</v>
      </c>
      <c r="Q48" s="124">
        <v>249150</v>
      </c>
      <c r="R48" s="124">
        <v>249150</v>
      </c>
      <c r="S48" s="43"/>
      <c r="T48" s="43"/>
      <c r="U48" s="43"/>
      <c r="V48" s="43"/>
      <c r="W48" s="43"/>
      <c r="X48" s="43"/>
      <c r="Y48" s="43"/>
      <c r="Z48" s="43"/>
      <c r="AA48" s="16" t="s">
        <v>91</v>
      </c>
      <c r="AB48" s="9">
        <v>10</v>
      </c>
      <c r="AC48" s="9" t="s">
        <v>80</v>
      </c>
      <c r="AD48" s="9" t="s">
        <v>85</v>
      </c>
      <c r="AE48" s="9" t="s">
        <v>86</v>
      </c>
      <c r="AF48" s="11">
        <v>465</v>
      </c>
      <c r="AG48" s="9"/>
      <c r="AH48" s="9"/>
      <c r="AI48" s="15" t="s">
        <v>96</v>
      </c>
    </row>
    <row r="49" spans="1:35" ht="21.75" customHeight="1" x14ac:dyDescent="0.3">
      <c r="A49" s="17" t="s">
        <v>90</v>
      </c>
      <c r="B49" s="5" t="s">
        <v>461</v>
      </c>
      <c r="C49" s="5" t="s">
        <v>33</v>
      </c>
      <c r="D49" s="124">
        <f t="shared" si="5"/>
        <v>565400</v>
      </c>
      <c r="E49" s="124">
        <v>146938</v>
      </c>
      <c r="F49" s="124"/>
      <c r="G49" s="124">
        <v>146936</v>
      </c>
      <c r="H49" s="124"/>
      <c r="I49" s="124">
        <v>271526</v>
      </c>
      <c r="J49" s="124"/>
      <c r="K49" s="124"/>
      <c r="L49" s="124"/>
      <c r="M49" s="124"/>
      <c r="N49" s="124"/>
      <c r="O49" s="124">
        <v>736.24</v>
      </c>
      <c r="P49" s="124">
        <v>736.24</v>
      </c>
      <c r="Q49" s="124">
        <v>565400</v>
      </c>
      <c r="R49" s="124">
        <v>565400</v>
      </c>
      <c r="S49" s="43"/>
      <c r="T49" s="43"/>
      <c r="U49" s="43"/>
      <c r="V49" s="43"/>
      <c r="W49" s="43"/>
      <c r="X49" s="43"/>
      <c r="Y49" s="43"/>
      <c r="Z49" s="43"/>
      <c r="AA49" s="16" t="s">
        <v>91</v>
      </c>
      <c r="AB49" s="9">
        <v>10</v>
      </c>
      <c r="AC49" s="9" t="s">
        <v>80</v>
      </c>
      <c r="AD49" s="9" t="s">
        <v>85</v>
      </c>
      <c r="AE49" s="9" t="s">
        <v>97</v>
      </c>
      <c r="AF49" s="11" t="s">
        <v>98</v>
      </c>
      <c r="AG49" s="9"/>
      <c r="AH49" s="9"/>
      <c r="AI49" s="15" t="s">
        <v>99</v>
      </c>
    </row>
    <row r="50" spans="1:35" ht="21.75" customHeight="1" x14ac:dyDescent="0.3">
      <c r="A50" s="17" t="s">
        <v>90</v>
      </c>
      <c r="B50" s="5" t="s">
        <v>33</v>
      </c>
      <c r="C50" s="3">
        <v>10</v>
      </c>
      <c r="D50" s="124">
        <f t="shared" si="5"/>
        <v>140660</v>
      </c>
      <c r="E50" s="124">
        <v>79786</v>
      </c>
      <c r="F50" s="124"/>
      <c r="G50" s="124">
        <v>44970</v>
      </c>
      <c r="H50" s="124"/>
      <c r="I50" s="124">
        <v>15904</v>
      </c>
      <c r="J50" s="124"/>
      <c r="K50" s="124"/>
      <c r="L50" s="124"/>
      <c r="M50" s="124"/>
      <c r="N50" s="124"/>
      <c r="O50" s="124">
        <v>252.45</v>
      </c>
      <c r="P50" s="124">
        <v>252.45</v>
      </c>
      <c r="Q50" s="124">
        <v>140660</v>
      </c>
      <c r="R50" s="124">
        <v>140660</v>
      </c>
      <c r="S50" s="43"/>
      <c r="T50" s="43"/>
      <c r="U50" s="43"/>
      <c r="V50" s="43"/>
      <c r="W50" s="43"/>
      <c r="X50" s="43"/>
      <c r="Y50" s="43"/>
      <c r="Z50" s="43"/>
      <c r="AA50" s="16" t="s">
        <v>100</v>
      </c>
      <c r="AB50" s="9">
        <v>10</v>
      </c>
      <c r="AC50" s="9" t="s">
        <v>80</v>
      </c>
      <c r="AD50" s="9" t="s">
        <v>80</v>
      </c>
      <c r="AE50" s="9" t="s">
        <v>81</v>
      </c>
      <c r="AF50" s="11">
        <v>1030</v>
      </c>
      <c r="AG50" s="9"/>
      <c r="AH50" s="9"/>
      <c r="AI50" s="15" t="s">
        <v>95</v>
      </c>
    </row>
    <row r="51" spans="1:35" ht="21.75" customHeight="1" x14ac:dyDescent="0.3">
      <c r="A51" s="17" t="s">
        <v>90</v>
      </c>
      <c r="B51" s="5" t="s">
        <v>33</v>
      </c>
      <c r="C51" s="3">
        <v>10</v>
      </c>
      <c r="D51" s="124">
        <f t="shared" si="5"/>
        <v>12320</v>
      </c>
      <c r="E51" s="124">
        <v>6100</v>
      </c>
      <c r="F51" s="124"/>
      <c r="G51" s="124">
        <f>Y51-E51-I51</f>
        <v>3438</v>
      </c>
      <c r="H51" s="124"/>
      <c r="I51" s="124">
        <v>2782</v>
      </c>
      <c r="J51" s="124"/>
      <c r="K51" s="124"/>
      <c r="L51" s="124"/>
      <c r="M51" s="124"/>
      <c r="N51" s="124"/>
      <c r="O51" s="124"/>
      <c r="P51" s="124"/>
      <c r="Q51" s="124"/>
      <c r="R51" s="124"/>
      <c r="S51" s="43"/>
      <c r="T51" s="43"/>
      <c r="U51" s="43"/>
      <c r="V51" s="43"/>
      <c r="W51" s="43">
        <v>1</v>
      </c>
      <c r="X51" s="43">
        <v>1</v>
      </c>
      <c r="Y51" s="43">
        <v>12320</v>
      </c>
      <c r="Z51" s="43">
        <f>Y51</f>
        <v>12320</v>
      </c>
      <c r="AA51" s="16" t="s">
        <v>101</v>
      </c>
      <c r="AB51" s="9">
        <v>5</v>
      </c>
      <c r="AC51" s="9" t="s">
        <v>80</v>
      </c>
      <c r="AD51" s="9" t="s">
        <v>80</v>
      </c>
      <c r="AE51" s="9" t="s">
        <v>81</v>
      </c>
      <c r="AF51" s="11">
        <v>1030</v>
      </c>
      <c r="AG51" s="9"/>
      <c r="AH51" s="9"/>
      <c r="AI51" s="15" t="s">
        <v>102</v>
      </c>
    </row>
    <row r="52" spans="1:35" ht="21.75" customHeight="1" x14ac:dyDescent="0.3">
      <c r="A52" s="17" t="s">
        <v>90</v>
      </c>
      <c r="B52" s="5" t="s">
        <v>33</v>
      </c>
      <c r="C52" s="3">
        <v>10</v>
      </c>
      <c r="D52" s="124">
        <f t="shared" si="5"/>
        <v>11220</v>
      </c>
      <c r="E52" s="124">
        <v>5555</v>
      </c>
      <c r="F52" s="124"/>
      <c r="G52" s="124">
        <f>Y52-E52-I52</f>
        <v>3131</v>
      </c>
      <c r="H52" s="124"/>
      <c r="I52" s="124">
        <v>2534</v>
      </c>
      <c r="J52" s="124"/>
      <c r="K52" s="124"/>
      <c r="L52" s="124"/>
      <c r="M52" s="124"/>
      <c r="N52" s="124"/>
      <c r="O52" s="124"/>
      <c r="P52" s="124"/>
      <c r="Q52" s="124"/>
      <c r="R52" s="124"/>
      <c r="S52" s="43"/>
      <c r="T52" s="43"/>
      <c r="U52" s="43"/>
      <c r="V52" s="43"/>
      <c r="W52" s="43">
        <v>1</v>
      </c>
      <c r="X52" s="43">
        <v>1</v>
      </c>
      <c r="Y52" s="43">
        <v>11220</v>
      </c>
      <c r="Z52" s="43">
        <f t="shared" ref="Z52:Z55" si="6">Y52</f>
        <v>11220</v>
      </c>
      <c r="AA52" s="16" t="s">
        <v>101</v>
      </c>
      <c r="AB52" s="9">
        <v>5</v>
      </c>
      <c r="AC52" s="9" t="s">
        <v>80</v>
      </c>
      <c r="AD52" s="9" t="s">
        <v>80</v>
      </c>
      <c r="AE52" s="9" t="s">
        <v>81</v>
      </c>
      <c r="AF52" s="11">
        <v>1030</v>
      </c>
      <c r="AG52" s="9"/>
      <c r="AH52" s="9"/>
      <c r="AI52" s="15" t="s">
        <v>103</v>
      </c>
    </row>
    <row r="53" spans="1:35" ht="21.75" customHeight="1" x14ac:dyDescent="0.3">
      <c r="A53" s="17" t="s">
        <v>90</v>
      </c>
      <c r="B53" s="5" t="s">
        <v>33</v>
      </c>
      <c r="C53" s="3">
        <v>10</v>
      </c>
      <c r="D53" s="124">
        <f t="shared" si="5"/>
        <v>10120</v>
      </c>
      <c r="E53" s="124">
        <v>5011</v>
      </c>
      <c r="F53" s="124"/>
      <c r="G53" s="124">
        <f>Y53-E53-I53</f>
        <v>2824</v>
      </c>
      <c r="H53" s="124"/>
      <c r="I53" s="124">
        <v>2285</v>
      </c>
      <c r="J53" s="124"/>
      <c r="K53" s="124"/>
      <c r="L53" s="124"/>
      <c r="M53" s="124"/>
      <c r="N53" s="124"/>
      <c r="O53" s="124"/>
      <c r="P53" s="124"/>
      <c r="Q53" s="124"/>
      <c r="R53" s="124"/>
      <c r="S53" s="43"/>
      <c r="T53" s="43"/>
      <c r="U53" s="43"/>
      <c r="V53" s="43"/>
      <c r="W53" s="43">
        <v>1</v>
      </c>
      <c r="X53" s="43">
        <v>1</v>
      </c>
      <c r="Y53" s="43">
        <v>10120</v>
      </c>
      <c r="Z53" s="43">
        <f t="shared" si="6"/>
        <v>10120</v>
      </c>
      <c r="AA53" s="16" t="s">
        <v>101</v>
      </c>
      <c r="AB53" s="9">
        <v>5</v>
      </c>
      <c r="AC53" s="9" t="s">
        <v>80</v>
      </c>
      <c r="AD53" s="9" t="s">
        <v>80</v>
      </c>
      <c r="AE53" s="9" t="s">
        <v>81</v>
      </c>
      <c r="AF53" s="11">
        <v>1030</v>
      </c>
      <c r="AG53" s="9"/>
      <c r="AH53" s="9"/>
      <c r="AI53" s="15" t="s">
        <v>104</v>
      </c>
    </row>
    <row r="54" spans="1:35" ht="21.75" customHeight="1" x14ac:dyDescent="0.3">
      <c r="A54" s="17" t="s">
        <v>90</v>
      </c>
      <c r="B54" s="5" t="s">
        <v>33</v>
      </c>
      <c r="C54" s="3">
        <v>10</v>
      </c>
      <c r="D54" s="124">
        <f t="shared" si="5"/>
        <v>14850</v>
      </c>
      <c r="E54" s="124">
        <v>7352</v>
      </c>
      <c r="F54" s="124"/>
      <c r="G54" s="124">
        <f>Y54-E54-I54</f>
        <v>4145</v>
      </c>
      <c r="H54" s="124"/>
      <c r="I54" s="124">
        <v>3353</v>
      </c>
      <c r="J54" s="124"/>
      <c r="K54" s="124"/>
      <c r="L54" s="124"/>
      <c r="M54" s="124"/>
      <c r="N54" s="124"/>
      <c r="O54" s="124"/>
      <c r="P54" s="124"/>
      <c r="Q54" s="124"/>
      <c r="R54" s="124"/>
      <c r="S54" s="43"/>
      <c r="T54" s="43"/>
      <c r="U54" s="43"/>
      <c r="V54" s="43"/>
      <c r="W54" s="43">
        <v>1</v>
      </c>
      <c r="X54" s="43">
        <v>1</v>
      </c>
      <c r="Y54" s="43">
        <v>14850</v>
      </c>
      <c r="Z54" s="43">
        <f t="shared" si="6"/>
        <v>14850</v>
      </c>
      <c r="AA54" s="16" t="s">
        <v>101</v>
      </c>
      <c r="AB54" s="9">
        <v>5</v>
      </c>
      <c r="AC54" s="9" t="s">
        <v>80</v>
      </c>
      <c r="AD54" s="9" t="s">
        <v>80</v>
      </c>
      <c r="AE54" s="9" t="s">
        <v>81</v>
      </c>
      <c r="AF54" s="11">
        <v>1030</v>
      </c>
      <c r="AG54" s="9"/>
      <c r="AH54" s="9"/>
      <c r="AI54" s="15" t="s">
        <v>105</v>
      </c>
    </row>
    <row r="55" spans="1:35" ht="21.75" customHeight="1" x14ac:dyDescent="0.3">
      <c r="A55" s="17" t="s">
        <v>90</v>
      </c>
      <c r="B55" s="5" t="s">
        <v>33</v>
      </c>
      <c r="C55" s="3">
        <v>10</v>
      </c>
      <c r="D55" s="124">
        <f t="shared" si="5"/>
        <v>33000</v>
      </c>
      <c r="E55" s="124">
        <v>16339</v>
      </c>
      <c r="F55" s="124"/>
      <c r="G55" s="124">
        <f>Y55-E55-I55</f>
        <v>9209</v>
      </c>
      <c r="H55" s="124"/>
      <c r="I55" s="124">
        <v>7452</v>
      </c>
      <c r="J55" s="124"/>
      <c r="K55" s="124"/>
      <c r="L55" s="124"/>
      <c r="M55" s="124"/>
      <c r="N55" s="124"/>
      <c r="O55" s="124"/>
      <c r="P55" s="124"/>
      <c r="Q55" s="124"/>
      <c r="R55" s="124"/>
      <c r="S55" s="43"/>
      <c r="T55" s="43"/>
      <c r="U55" s="43"/>
      <c r="V55" s="43"/>
      <c r="W55" s="43">
        <v>1</v>
      </c>
      <c r="X55" s="43">
        <v>1</v>
      </c>
      <c r="Y55" s="43">
        <v>33000</v>
      </c>
      <c r="Z55" s="43">
        <f t="shared" si="6"/>
        <v>33000</v>
      </c>
      <c r="AA55" s="16" t="s">
        <v>100</v>
      </c>
      <c r="AB55" s="9">
        <v>5</v>
      </c>
      <c r="AC55" s="9" t="s">
        <v>80</v>
      </c>
      <c r="AD55" s="9" t="s">
        <v>80</v>
      </c>
      <c r="AE55" s="9" t="s">
        <v>81</v>
      </c>
      <c r="AF55" s="11">
        <v>1030</v>
      </c>
      <c r="AG55" s="9"/>
      <c r="AH55" s="9"/>
      <c r="AI55" s="15" t="s">
        <v>106</v>
      </c>
    </row>
    <row r="56" spans="1:35" ht="21.75" customHeight="1" x14ac:dyDescent="0.3">
      <c r="A56" s="17" t="s">
        <v>90</v>
      </c>
      <c r="B56" s="5" t="s">
        <v>33</v>
      </c>
      <c r="C56" s="3">
        <v>10</v>
      </c>
      <c r="D56" s="124">
        <f t="shared" si="5"/>
        <v>104500</v>
      </c>
      <c r="E56" s="124">
        <v>52250</v>
      </c>
      <c r="F56" s="124"/>
      <c r="G56" s="124">
        <f>Q56-E56-I56</f>
        <v>29450</v>
      </c>
      <c r="H56" s="124"/>
      <c r="I56" s="124">
        <v>22800</v>
      </c>
      <c r="J56" s="124"/>
      <c r="K56" s="124"/>
      <c r="L56" s="124"/>
      <c r="M56" s="124"/>
      <c r="N56" s="124"/>
      <c r="O56" s="124">
        <v>196.8</v>
      </c>
      <c r="P56" s="124">
        <v>196.8</v>
      </c>
      <c r="Q56" s="124">
        <v>104500</v>
      </c>
      <c r="R56" s="124">
        <v>104500</v>
      </c>
      <c r="S56" s="43"/>
      <c r="T56" s="43"/>
      <c r="U56" s="43"/>
      <c r="V56" s="43"/>
      <c r="W56" s="43"/>
      <c r="X56" s="43"/>
      <c r="Y56" s="43"/>
      <c r="Z56" s="43"/>
      <c r="AA56" s="16" t="s">
        <v>100</v>
      </c>
      <c r="AB56" s="9">
        <v>10</v>
      </c>
      <c r="AC56" s="9" t="s">
        <v>80</v>
      </c>
      <c r="AD56" s="9" t="s">
        <v>107</v>
      </c>
      <c r="AE56" s="9" t="s">
        <v>108</v>
      </c>
      <c r="AF56" s="11">
        <v>131</v>
      </c>
      <c r="AG56" s="9"/>
      <c r="AH56" s="9"/>
      <c r="AI56" s="15" t="s">
        <v>95</v>
      </c>
    </row>
    <row r="57" spans="1:35" ht="21.75" customHeight="1" x14ac:dyDescent="0.3">
      <c r="A57" s="17" t="s">
        <v>90</v>
      </c>
      <c r="B57" s="5" t="s">
        <v>33</v>
      </c>
      <c r="C57" s="3">
        <v>10</v>
      </c>
      <c r="D57" s="124">
        <f t="shared" si="5"/>
        <v>1500</v>
      </c>
      <c r="E57" s="124">
        <v>750</v>
      </c>
      <c r="F57" s="124"/>
      <c r="G57" s="124">
        <f t="shared" ref="G57:G62" si="7">Y57-E57-I57</f>
        <v>423</v>
      </c>
      <c r="H57" s="124"/>
      <c r="I57" s="124">
        <v>327</v>
      </c>
      <c r="J57" s="124"/>
      <c r="K57" s="124"/>
      <c r="L57" s="124"/>
      <c r="M57" s="124"/>
      <c r="N57" s="124"/>
      <c r="O57" s="124"/>
      <c r="P57" s="124"/>
      <c r="Q57" s="124"/>
      <c r="R57" s="124"/>
      <c r="S57" s="43"/>
      <c r="T57" s="43"/>
      <c r="U57" s="43"/>
      <c r="V57" s="43"/>
      <c r="W57" s="43">
        <v>1</v>
      </c>
      <c r="X57" s="43">
        <v>1</v>
      </c>
      <c r="Y57" s="43">
        <v>1500</v>
      </c>
      <c r="Z57" s="43">
        <v>1500</v>
      </c>
      <c r="AA57" s="16" t="s">
        <v>100</v>
      </c>
      <c r="AB57" s="9">
        <v>5</v>
      </c>
      <c r="AC57" s="9" t="s">
        <v>80</v>
      </c>
      <c r="AD57" s="9" t="s">
        <v>107</v>
      </c>
      <c r="AE57" s="9" t="s">
        <v>108</v>
      </c>
      <c r="AF57" s="11">
        <v>131</v>
      </c>
      <c r="AG57" s="9"/>
      <c r="AH57" s="9"/>
      <c r="AI57" s="15" t="s">
        <v>109</v>
      </c>
    </row>
    <row r="58" spans="1:35" ht="21.75" customHeight="1" x14ac:dyDescent="0.3">
      <c r="A58" s="17" t="s">
        <v>90</v>
      </c>
      <c r="B58" s="5" t="s">
        <v>33</v>
      </c>
      <c r="C58" s="3">
        <v>10</v>
      </c>
      <c r="D58" s="43">
        <f t="shared" si="5"/>
        <v>500</v>
      </c>
      <c r="E58" s="43">
        <v>250</v>
      </c>
      <c r="F58" s="43"/>
      <c r="G58" s="43">
        <f t="shared" si="7"/>
        <v>141</v>
      </c>
      <c r="H58" s="43"/>
      <c r="I58" s="43">
        <v>109</v>
      </c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>
        <v>1</v>
      </c>
      <c r="X58" s="43">
        <v>1</v>
      </c>
      <c r="Y58" s="43">
        <v>500</v>
      </c>
      <c r="Z58" s="43">
        <v>500</v>
      </c>
      <c r="AA58" s="16" t="s">
        <v>100</v>
      </c>
      <c r="AB58" s="9">
        <v>5</v>
      </c>
      <c r="AC58" s="9" t="s">
        <v>80</v>
      </c>
      <c r="AD58" s="9" t="s">
        <v>107</v>
      </c>
      <c r="AE58" s="9" t="s">
        <v>108</v>
      </c>
      <c r="AF58" s="11">
        <v>131</v>
      </c>
      <c r="AG58" s="9"/>
      <c r="AH58" s="9"/>
      <c r="AI58" s="15" t="s">
        <v>110</v>
      </c>
    </row>
    <row r="59" spans="1:35" ht="21.75" customHeight="1" x14ac:dyDescent="0.3">
      <c r="A59" s="17" t="s">
        <v>90</v>
      </c>
      <c r="B59" s="5" t="s">
        <v>33</v>
      </c>
      <c r="C59" s="3">
        <v>10</v>
      </c>
      <c r="D59" s="43">
        <f t="shared" si="5"/>
        <v>500</v>
      </c>
      <c r="E59" s="43">
        <v>250</v>
      </c>
      <c r="F59" s="43"/>
      <c r="G59" s="43">
        <f t="shared" si="7"/>
        <v>141</v>
      </c>
      <c r="H59" s="43"/>
      <c r="I59" s="43">
        <v>109</v>
      </c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>
        <v>1</v>
      </c>
      <c r="X59" s="43">
        <v>1</v>
      </c>
      <c r="Y59" s="43">
        <v>500</v>
      </c>
      <c r="Z59" s="43">
        <v>500</v>
      </c>
      <c r="AA59" s="16" t="s">
        <v>100</v>
      </c>
      <c r="AB59" s="9">
        <v>5</v>
      </c>
      <c r="AC59" s="9" t="s">
        <v>80</v>
      </c>
      <c r="AD59" s="9" t="s">
        <v>107</v>
      </c>
      <c r="AE59" s="9" t="s">
        <v>108</v>
      </c>
      <c r="AF59" s="11">
        <v>131</v>
      </c>
      <c r="AG59" s="9"/>
      <c r="AH59" s="9"/>
      <c r="AI59" s="15" t="s">
        <v>111</v>
      </c>
    </row>
    <row r="60" spans="1:35" ht="21.75" customHeight="1" x14ac:dyDescent="0.3">
      <c r="A60" s="17" t="s">
        <v>90</v>
      </c>
      <c r="B60" s="5" t="s">
        <v>33</v>
      </c>
      <c r="C60" s="3">
        <v>10</v>
      </c>
      <c r="D60" s="43">
        <f t="shared" si="5"/>
        <v>500</v>
      </c>
      <c r="E60" s="43">
        <v>250</v>
      </c>
      <c r="F60" s="43"/>
      <c r="G60" s="43">
        <f t="shared" si="7"/>
        <v>141</v>
      </c>
      <c r="H60" s="43"/>
      <c r="I60" s="43">
        <v>109</v>
      </c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>
        <v>1</v>
      </c>
      <c r="X60" s="43">
        <v>1</v>
      </c>
      <c r="Y60" s="43">
        <v>500</v>
      </c>
      <c r="Z60" s="43">
        <v>500</v>
      </c>
      <c r="AA60" s="16" t="s">
        <v>100</v>
      </c>
      <c r="AB60" s="9">
        <v>5</v>
      </c>
      <c r="AC60" s="9" t="s">
        <v>80</v>
      </c>
      <c r="AD60" s="9" t="s">
        <v>107</v>
      </c>
      <c r="AE60" s="9" t="s">
        <v>108</v>
      </c>
      <c r="AF60" s="11">
        <v>131</v>
      </c>
      <c r="AG60" s="9"/>
      <c r="AH60" s="9"/>
      <c r="AI60" s="15" t="s">
        <v>112</v>
      </c>
    </row>
    <row r="61" spans="1:35" ht="21.75" customHeight="1" x14ac:dyDescent="0.3">
      <c r="A61" s="17" t="s">
        <v>90</v>
      </c>
      <c r="B61" s="5" t="s">
        <v>33</v>
      </c>
      <c r="C61" s="3">
        <v>10</v>
      </c>
      <c r="D61" s="43">
        <f t="shared" si="5"/>
        <v>500</v>
      </c>
      <c r="E61" s="43">
        <v>250</v>
      </c>
      <c r="F61" s="43"/>
      <c r="G61" s="43">
        <f t="shared" si="7"/>
        <v>141</v>
      </c>
      <c r="H61" s="43"/>
      <c r="I61" s="43">
        <v>109</v>
      </c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>
        <v>1</v>
      </c>
      <c r="X61" s="43">
        <v>1</v>
      </c>
      <c r="Y61" s="43">
        <v>500</v>
      </c>
      <c r="Z61" s="43">
        <v>500</v>
      </c>
      <c r="AA61" s="16" t="s">
        <v>100</v>
      </c>
      <c r="AB61" s="9">
        <v>5</v>
      </c>
      <c r="AC61" s="9" t="s">
        <v>80</v>
      </c>
      <c r="AD61" s="9" t="s">
        <v>107</v>
      </c>
      <c r="AE61" s="9" t="s">
        <v>108</v>
      </c>
      <c r="AF61" s="11">
        <v>131</v>
      </c>
      <c r="AG61" s="9"/>
      <c r="AH61" s="9"/>
      <c r="AI61" s="15" t="s">
        <v>113</v>
      </c>
    </row>
    <row r="62" spans="1:35" ht="21.75" customHeight="1" x14ac:dyDescent="0.3">
      <c r="A62" s="17" t="s">
        <v>90</v>
      </c>
      <c r="B62" s="5" t="s">
        <v>33</v>
      </c>
      <c r="C62" s="3">
        <v>10</v>
      </c>
      <c r="D62" s="43">
        <f t="shared" si="5"/>
        <v>2000</v>
      </c>
      <c r="E62" s="43">
        <v>1000</v>
      </c>
      <c r="F62" s="43"/>
      <c r="G62" s="43">
        <f t="shared" si="7"/>
        <v>564</v>
      </c>
      <c r="H62" s="43"/>
      <c r="I62" s="43">
        <v>436</v>
      </c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>
        <v>1</v>
      </c>
      <c r="X62" s="43">
        <v>1</v>
      </c>
      <c r="Y62" s="43">
        <v>2000</v>
      </c>
      <c r="Z62" s="43">
        <v>2000</v>
      </c>
      <c r="AA62" s="16" t="s">
        <v>100</v>
      </c>
      <c r="AB62" s="9">
        <v>5</v>
      </c>
      <c r="AC62" s="9" t="s">
        <v>80</v>
      </c>
      <c r="AD62" s="9" t="s">
        <v>107</v>
      </c>
      <c r="AE62" s="9" t="s">
        <v>108</v>
      </c>
      <c r="AF62" s="11">
        <v>131</v>
      </c>
      <c r="AG62" s="9"/>
      <c r="AH62" s="9"/>
      <c r="AI62" s="15" t="s">
        <v>114</v>
      </c>
    </row>
    <row r="63" spans="1:35" ht="21.75" customHeight="1" x14ac:dyDescent="0.3">
      <c r="A63" s="17" t="s">
        <v>90</v>
      </c>
      <c r="B63" s="5" t="s">
        <v>33</v>
      </c>
      <c r="C63" s="3">
        <v>10</v>
      </c>
      <c r="D63" s="43">
        <f t="shared" si="5"/>
        <v>291678</v>
      </c>
      <c r="E63" s="43">
        <v>130000</v>
      </c>
      <c r="F63" s="43"/>
      <c r="G63" s="43">
        <f>Q63-E63-I63</f>
        <v>78000</v>
      </c>
      <c r="H63" s="43"/>
      <c r="I63" s="43">
        <v>83678</v>
      </c>
      <c r="J63" s="43"/>
      <c r="K63" s="43"/>
      <c r="L63" s="43"/>
      <c r="M63" s="43"/>
      <c r="N63" s="43"/>
      <c r="O63" s="43">
        <v>494.71499999999997</v>
      </c>
      <c r="P63" s="43">
        <v>494.71499999999997</v>
      </c>
      <c r="Q63" s="43">
        <v>291678</v>
      </c>
      <c r="R63" s="43">
        <v>291678</v>
      </c>
      <c r="S63" s="43"/>
      <c r="T63" s="43"/>
      <c r="U63" s="43"/>
      <c r="V63" s="43"/>
      <c r="W63" s="43"/>
      <c r="X63" s="43"/>
      <c r="Y63" s="43"/>
      <c r="Z63" s="43"/>
      <c r="AA63" s="16" t="s">
        <v>115</v>
      </c>
      <c r="AB63" s="9">
        <v>10</v>
      </c>
      <c r="AC63" s="9" t="s">
        <v>80</v>
      </c>
      <c r="AD63" s="9" t="s">
        <v>116</v>
      </c>
      <c r="AE63" s="9" t="s">
        <v>117</v>
      </c>
      <c r="AF63" s="11" t="s">
        <v>118</v>
      </c>
      <c r="AG63" s="9"/>
      <c r="AH63" s="9"/>
      <c r="AI63" s="15" t="s">
        <v>119</v>
      </c>
    </row>
    <row r="64" spans="1:35" ht="21.75" customHeight="1" x14ac:dyDescent="0.3">
      <c r="A64" s="17" t="s">
        <v>90</v>
      </c>
      <c r="B64" s="5" t="s">
        <v>33</v>
      </c>
      <c r="C64" s="5" t="s">
        <v>33</v>
      </c>
      <c r="D64" s="43">
        <f t="shared" si="5"/>
        <v>30250</v>
      </c>
      <c r="E64" s="43">
        <v>14915</v>
      </c>
      <c r="F64" s="43"/>
      <c r="G64" s="43">
        <f>Q64-E64-I64</f>
        <v>8949</v>
      </c>
      <c r="H64" s="43"/>
      <c r="I64" s="43">
        <v>6386</v>
      </c>
      <c r="J64" s="43"/>
      <c r="K64" s="43"/>
      <c r="L64" s="43"/>
      <c r="M64" s="43"/>
      <c r="N64" s="43"/>
      <c r="O64" s="43">
        <v>36</v>
      </c>
      <c r="P64" s="43">
        <v>36</v>
      </c>
      <c r="Q64" s="43">
        <v>30250</v>
      </c>
      <c r="R64" s="43">
        <v>30250</v>
      </c>
      <c r="S64" s="43"/>
      <c r="T64" s="43"/>
      <c r="U64" s="43"/>
      <c r="V64" s="43"/>
      <c r="W64" s="43"/>
      <c r="X64" s="43"/>
      <c r="Y64" s="43"/>
      <c r="Z64" s="43"/>
      <c r="AA64" s="16" t="s">
        <v>120</v>
      </c>
      <c r="AB64" s="9">
        <v>5</v>
      </c>
      <c r="AC64" s="9" t="s">
        <v>80</v>
      </c>
      <c r="AD64" s="9" t="s">
        <v>85</v>
      </c>
      <c r="AE64" s="9" t="s">
        <v>121</v>
      </c>
      <c r="AF64" s="11" t="s">
        <v>122</v>
      </c>
      <c r="AG64" s="9"/>
      <c r="AH64" s="9"/>
      <c r="AI64" s="15" t="s">
        <v>123</v>
      </c>
    </row>
    <row r="65" spans="1:35" ht="21.75" customHeight="1" x14ac:dyDescent="0.3">
      <c r="A65" s="17" t="s">
        <v>90</v>
      </c>
      <c r="B65" s="5" t="s">
        <v>33</v>
      </c>
      <c r="C65" s="5" t="s">
        <v>33</v>
      </c>
      <c r="D65" s="43">
        <f t="shared" si="5"/>
        <v>19800</v>
      </c>
      <c r="E65" s="43">
        <v>9762</v>
      </c>
      <c r="F65" s="43"/>
      <c r="G65" s="43">
        <f t="shared" ref="G65:G109" si="8">Y65-E65-I65</f>
        <v>5858</v>
      </c>
      <c r="H65" s="43"/>
      <c r="I65" s="43">
        <v>4180</v>
      </c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>
        <v>3</v>
      </c>
      <c r="X65" s="43">
        <v>3</v>
      </c>
      <c r="Y65" s="43">
        <v>19800</v>
      </c>
      <c r="Z65" s="43">
        <f>Y65</f>
        <v>19800</v>
      </c>
      <c r="AA65" s="16" t="s">
        <v>120</v>
      </c>
      <c r="AB65" s="9">
        <v>5</v>
      </c>
      <c r="AC65" s="9" t="s">
        <v>80</v>
      </c>
      <c r="AD65" s="9" t="s">
        <v>85</v>
      </c>
      <c r="AE65" s="9" t="s">
        <v>121</v>
      </c>
      <c r="AF65" s="11" t="s">
        <v>122</v>
      </c>
      <c r="AG65" s="9"/>
      <c r="AH65" s="9"/>
      <c r="AI65" s="18" t="s">
        <v>370</v>
      </c>
    </row>
    <row r="66" spans="1:35" ht="21.75" customHeight="1" x14ac:dyDescent="0.3">
      <c r="A66" s="17" t="s">
        <v>90</v>
      </c>
      <c r="B66" s="5" t="s">
        <v>33</v>
      </c>
      <c r="C66" s="5" t="s">
        <v>33</v>
      </c>
      <c r="D66" s="43">
        <f t="shared" si="5"/>
        <v>1650</v>
      </c>
      <c r="E66" s="43">
        <v>814</v>
      </c>
      <c r="F66" s="43"/>
      <c r="G66" s="43">
        <f t="shared" si="8"/>
        <v>488</v>
      </c>
      <c r="H66" s="43"/>
      <c r="I66" s="43">
        <v>348</v>
      </c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>
        <v>1</v>
      </c>
      <c r="X66" s="43">
        <v>1</v>
      </c>
      <c r="Y66" s="43">
        <v>1650</v>
      </c>
      <c r="Z66" s="43">
        <f t="shared" ref="Z66:Z108" si="9">Y66</f>
        <v>1650</v>
      </c>
      <c r="AA66" s="16" t="s">
        <v>120</v>
      </c>
      <c r="AB66" s="9">
        <v>5</v>
      </c>
      <c r="AC66" s="9" t="s">
        <v>80</v>
      </c>
      <c r="AD66" s="9" t="s">
        <v>85</v>
      </c>
      <c r="AE66" s="9" t="s">
        <v>121</v>
      </c>
      <c r="AF66" s="11" t="s">
        <v>122</v>
      </c>
      <c r="AG66" s="9"/>
      <c r="AH66" s="9"/>
      <c r="AI66" s="18" t="s">
        <v>371</v>
      </c>
    </row>
    <row r="67" spans="1:35" ht="21.75" customHeight="1" x14ac:dyDescent="0.3">
      <c r="A67" s="17" t="s">
        <v>90</v>
      </c>
      <c r="B67" s="5" t="s">
        <v>33</v>
      </c>
      <c r="C67" s="5" t="s">
        <v>33</v>
      </c>
      <c r="D67" s="43">
        <f t="shared" si="5"/>
        <v>4400</v>
      </c>
      <c r="E67" s="43">
        <v>2169</v>
      </c>
      <c r="F67" s="43"/>
      <c r="G67" s="43">
        <f t="shared" si="8"/>
        <v>1302</v>
      </c>
      <c r="H67" s="43"/>
      <c r="I67" s="43">
        <v>929</v>
      </c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>
        <v>1</v>
      </c>
      <c r="X67" s="43">
        <v>1</v>
      </c>
      <c r="Y67" s="43">
        <v>4400</v>
      </c>
      <c r="Z67" s="43">
        <f t="shared" si="9"/>
        <v>4400</v>
      </c>
      <c r="AA67" s="16" t="s">
        <v>120</v>
      </c>
      <c r="AB67" s="9">
        <v>5</v>
      </c>
      <c r="AC67" s="9" t="s">
        <v>80</v>
      </c>
      <c r="AD67" s="9" t="s">
        <v>85</v>
      </c>
      <c r="AE67" s="9" t="s">
        <v>121</v>
      </c>
      <c r="AF67" s="11" t="s">
        <v>122</v>
      </c>
      <c r="AG67" s="9"/>
      <c r="AH67" s="9"/>
      <c r="AI67" s="18" t="s">
        <v>372</v>
      </c>
    </row>
    <row r="68" spans="1:35" ht="21.75" customHeight="1" x14ac:dyDescent="0.3">
      <c r="A68" s="17" t="s">
        <v>90</v>
      </c>
      <c r="B68" s="5" t="s">
        <v>33</v>
      </c>
      <c r="C68" s="5" t="s">
        <v>33</v>
      </c>
      <c r="D68" s="43">
        <f t="shared" si="5"/>
        <v>726</v>
      </c>
      <c r="E68" s="43">
        <v>358</v>
      </c>
      <c r="F68" s="43"/>
      <c r="G68" s="43">
        <f t="shared" si="8"/>
        <v>215</v>
      </c>
      <c r="H68" s="43"/>
      <c r="I68" s="43">
        <v>153</v>
      </c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>
        <v>1</v>
      </c>
      <c r="X68" s="43">
        <v>1</v>
      </c>
      <c r="Y68" s="43">
        <v>726</v>
      </c>
      <c r="Z68" s="43">
        <f t="shared" si="9"/>
        <v>726</v>
      </c>
      <c r="AA68" s="16" t="s">
        <v>120</v>
      </c>
      <c r="AB68" s="9">
        <v>5</v>
      </c>
      <c r="AC68" s="9" t="s">
        <v>80</v>
      </c>
      <c r="AD68" s="9" t="s">
        <v>85</v>
      </c>
      <c r="AE68" s="9" t="s">
        <v>121</v>
      </c>
      <c r="AF68" s="11" t="s">
        <v>122</v>
      </c>
      <c r="AG68" s="9"/>
      <c r="AH68" s="9"/>
      <c r="AI68" s="19" t="s">
        <v>373</v>
      </c>
    </row>
    <row r="69" spans="1:35" ht="21.75" customHeight="1" x14ac:dyDescent="0.3">
      <c r="A69" s="17" t="s">
        <v>90</v>
      </c>
      <c r="B69" s="5" t="s">
        <v>33</v>
      </c>
      <c r="C69" s="5" t="s">
        <v>33</v>
      </c>
      <c r="D69" s="43">
        <f t="shared" si="5"/>
        <v>1100</v>
      </c>
      <c r="E69" s="43">
        <v>542</v>
      </c>
      <c r="F69" s="43"/>
      <c r="G69" s="43">
        <f t="shared" si="8"/>
        <v>326</v>
      </c>
      <c r="H69" s="43"/>
      <c r="I69" s="43">
        <v>232</v>
      </c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>
        <v>1</v>
      </c>
      <c r="X69" s="43">
        <v>1</v>
      </c>
      <c r="Y69" s="43">
        <v>1100</v>
      </c>
      <c r="Z69" s="43">
        <f t="shared" si="9"/>
        <v>1100</v>
      </c>
      <c r="AA69" s="16" t="s">
        <v>120</v>
      </c>
      <c r="AB69" s="9">
        <v>5</v>
      </c>
      <c r="AC69" s="9" t="s">
        <v>80</v>
      </c>
      <c r="AD69" s="9" t="s">
        <v>85</v>
      </c>
      <c r="AE69" s="9" t="s">
        <v>121</v>
      </c>
      <c r="AF69" s="11" t="s">
        <v>122</v>
      </c>
      <c r="AG69" s="9"/>
      <c r="AH69" s="9"/>
      <c r="AI69" s="18" t="s">
        <v>374</v>
      </c>
    </row>
    <row r="70" spans="1:35" ht="21.75" customHeight="1" x14ac:dyDescent="0.3">
      <c r="A70" s="17" t="s">
        <v>90</v>
      </c>
      <c r="B70" s="5" t="s">
        <v>33</v>
      </c>
      <c r="C70" s="5" t="s">
        <v>33</v>
      </c>
      <c r="D70" s="43">
        <f t="shared" si="5"/>
        <v>3067</v>
      </c>
      <c r="E70" s="43">
        <v>1512</v>
      </c>
      <c r="F70" s="43"/>
      <c r="G70" s="43">
        <f t="shared" si="8"/>
        <v>907</v>
      </c>
      <c r="H70" s="43"/>
      <c r="I70" s="43">
        <v>648</v>
      </c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>
        <v>1</v>
      </c>
      <c r="X70" s="43">
        <v>1</v>
      </c>
      <c r="Y70" s="43">
        <v>3067</v>
      </c>
      <c r="Z70" s="43">
        <f t="shared" si="9"/>
        <v>3067</v>
      </c>
      <c r="AA70" s="16" t="s">
        <v>120</v>
      </c>
      <c r="AB70" s="9">
        <v>5</v>
      </c>
      <c r="AC70" s="9" t="s">
        <v>80</v>
      </c>
      <c r="AD70" s="9" t="s">
        <v>85</v>
      </c>
      <c r="AE70" s="9" t="s">
        <v>121</v>
      </c>
      <c r="AF70" s="11" t="s">
        <v>122</v>
      </c>
      <c r="AG70" s="9"/>
      <c r="AH70" s="9"/>
      <c r="AI70" s="18" t="s">
        <v>375</v>
      </c>
    </row>
    <row r="71" spans="1:35" ht="21.75" customHeight="1" x14ac:dyDescent="0.3">
      <c r="A71" s="17" t="s">
        <v>90</v>
      </c>
      <c r="B71" s="5" t="s">
        <v>33</v>
      </c>
      <c r="C71" s="5" t="s">
        <v>33</v>
      </c>
      <c r="D71" s="43">
        <f t="shared" si="5"/>
        <v>8503</v>
      </c>
      <c r="E71" s="43">
        <v>4192</v>
      </c>
      <c r="F71" s="43"/>
      <c r="G71" s="43">
        <f t="shared" si="8"/>
        <v>2516</v>
      </c>
      <c r="H71" s="43"/>
      <c r="I71" s="43">
        <v>1795</v>
      </c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>
        <v>1</v>
      </c>
      <c r="X71" s="43">
        <v>1</v>
      </c>
      <c r="Y71" s="43">
        <v>8503</v>
      </c>
      <c r="Z71" s="43">
        <f t="shared" si="9"/>
        <v>8503</v>
      </c>
      <c r="AA71" s="16" t="s">
        <v>120</v>
      </c>
      <c r="AB71" s="9">
        <v>5</v>
      </c>
      <c r="AC71" s="9" t="s">
        <v>80</v>
      </c>
      <c r="AD71" s="9" t="s">
        <v>85</v>
      </c>
      <c r="AE71" s="9" t="s">
        <v>121</v>
      </c>
      <c r="AF71" s="11" t="s">
        <v>122</v>
      </c>
      <c r="AG71" s="9"/>
      <c r="AH71" s="9"/>
      <c r="AI71" s="18" t="s">
        <v>376</v>
      </c>
    </row>
    <row r="72" spans="1:35" ht="21.75" customHeight="1" x14ac:dyDescent="0.3">
      <c r="A72" s="17" t="s">
        <v>90</v>
      </c>
      <c r="B72" s="5" t="s">
        <v>33</v>
      </c>
      <c r="C72" s="5" t="s">
        <v>33</v>
      </c>
      <c r="D72" s="43">
        <f t="shared" si="5"/>
        <v>5423</v>
      </c>
      <c r="E72" s="43">
        <v>2674</v>
      </c>
      <c r="F72" s="43"/>
      <c r="G72" s="43">
        <f t="shared" si="8"/>
        <v>1604</v>
      </c>
      <c r="H72" s="43"/>
      <c r="I72" s="43">
        <v>1145</v>
      </c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>
        <v>1</v>
      </c>
      <c r="X72" s="43">
        <v>1</v>
      </c>
      <c r="Y72" s="43">
        <v>5423</v>
      </c>
      <c r="Z72" s="43">
        <f t="shared" si="9"/>
        <v>5423</v>
      </c>
      <c r="AA72" s="16" t="s">
        <v>120</v>
      </c>
      <c r="AB72" s="9">
        <v>5</v>
      </c>
      <c r="AC72" s="9" t="s">
        <v>80</v>
      </c>
      <c r="AD72" s="9" t="s">
        <v>85</v>
      </c>
      <c r="AE72" s="9" t="s">
        <v>121</v>
      </c>
      <c r="AF72" s="11" t="s">
        <v>122</v>
      </c>
      <c r="AG72" s="9"/>
      <c r="AH72" s="9"/>
      <c r="AI72" s="19" t="s">
        <v>377</v>
      </c>
    </row>
    <row r="73" spans="1:35" ht="21.75" customHeight="1" x14ac:dyDescent="0.3">
      <c r="A73" s="17" t="s">
        <v>90</v>
      </c>
      <c r="B73" s="5" t="s">
        <v>33</v>
      </c>
      <c r="C73" s="5" t="s">
        <v>33</v>
      </c>
      <c r="D73" s="43">
        <f t="shared" si="5"/>
        <v>1408</v>
      </c>
      <c r="E73" s="43">
        <v>694</v>
      </c>
      <c r="F73" s="43"/>
      <c r="G73" s="43">
        <f t="shared" si="8"/>
        <v>417</v>
      </c>
      <c r="H73" s="43"/>
      <c r="I73" s="43">
        <v>297</v>
      </c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>
        <v>1</v>
      </c>
      <c r="X73" s="43">
        <v>1</v>
      </c>
      <c r="Y73" s="43">
        <v>1408</v>
      </c>
      <c r="Z73" s="43">
        <f t="shared" si="9"/>
        <v>1408</v>
      </c>
      <c r="AA73" s="16" t="s">
        <v>120</v>
      </c>
      <c r="AB73" s="9">
        <v>5</v>
      </c>
      <c r="AC73" s="9" t="s">
        <v>80</v>
      </c>
      <c r="AD73" s="9" t="s">
        <v>85</v>
      </c>
      <c r="AE73" s="9" t="s">
        <v>121</v>
      </c>
      <c r="AF73" s="11" t="s">
        <v>122</v>
      </c>
      <c r="AG73" s="9"/>
      <c r="AH73" s="9"/>
      <c r="AI73" s="18" t="s">
        <v>378</v>
      </c>
    </row>
    <row r="74" spans="1:35" ht="21.75" customHeight="1" x14ac:dyDescent="0.3">
      <c r="A74" s="17" t="s">
        <v>90</v>
      </c>
      <c r="B74" s="5" t="s">
        <v>33</v>
      </c>
      <c r="C74" s="5" t="s">
        <v>33</v>
      </c>
      <c r="D74" s="43">
        <f t="shared" si="5"/>
        <v>2673</v>
      </c>
      <c r="E74" s="43">
        <v>1318</v>
      </c>
      <c r="F74" s="43"/>
      <c r="G74" s="43">
        <f t="shared" si="8"/>
        <v>791</v>
      </c>
      <c r="H74" s="43"/>
      <c r="I74" s="43">
        <v>564</v>
      </c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>
        <v>1</v>
      </c>
      <c r="X74" s="43">
        <v>1</v>
      </c>
      <c r="Y74" s="43">
        <v>2673</v>
      </c>
      <c r="Z74" s="43">
        <f t="shared" si="9"/>
        <v>2673</v>
      </c>
      <c r="AA74" s="16" t="s">
        <v>120</v>
      </c>
      <c r="AB74" s="9">
        <v>5</v>
      </c>
      <c r="AC74" s="9" t="s">
        <v>80</v>
      </c>
      <c r="AD74" s="9" t="s">
        <v>85</v>
      </c>
      <c r="AE74" s="9" t="s">
        <v>121</v>
      </c>
      <c r="AF74" s="11" t="s">
        <v>122</v>
      </c>
      <c r="AG74" s="9"/>
      <c r="AH74" s="9"/>
      <c r="AI74" s="18" t="s">
        <v>379</v>
      </c>
    </row>
    <row r="75" spans="1:35" ht="21.75" customHeight="1" x14ac:dyDescent="0.3">
      <c r="A75" s="17" t="s">
        <v>90</v>
      </c>
      <c r="B75" s="31" t="s">
        <v>33</v>
      </c>
      <c r="C75" s="31" t="s">
        <v>33</v>
      </c>
      <c r="D75" s="43">
        <f t="shared" si="5"/>
        <v>2728</v>
      </c>
      <c r="E75" s="43">
        <v>1345</v>
      </c>
      <c r="F75" s="43"/>
      <c r="G75" s="43">
        <f t="shared" si="8"/>
        <v>807</v>
      </c>
      <c r="H75" s="43"/>
      <c r="I75" s="43">
        <v>576</v>
      </c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>
        <v>1</v>
      </c>
      <c r="X75" s="43">
        <v>1</v>
      </c>
      <c r="Y75" s="43">
        <v>2728</v>
      </c>
      <c r="Z75" s="43">
        <f t="shared" si="9"/>
        <v>2728</v>
      </c>
      <c r="AA75" s="16" t="s">
        <v>120</v>
      </c>
      <c r="AB75" s="9">
        <v>5</v>
      </c>
      <c r="AC75" s="9" t="s">
        <v>80</v>
      </c>
      <c r="AD75" s="9" t="s">
        <v>85</v>
      </c>
      <c r="AE75" s="9" t="s">
        <v>121</v>
      </c>
      <c r="AF75" s="11" t="s">
        <v>122</v>
      </c>
      <c r="AG75" s="9"/>
      <c r="AH75" s="9"/>
      <c r="AI75" s="18" t="s">
        <v>380</v>
      </c>
    </row>
    <row r="76" spans="1:35" ht="21.75" customHeight="1" x14ac:dyDescent="0.3">
      <c r="A76" s="17" t="s">
        <v>90</v>
      </c>
      <c r="B76" s="5" t="s">
        <v>33</v>
      </c>
      <c r="C76" s="5" t="s">
        <v>33</v>
      </c>
      <c r="D76" s="43">
        <f t="shared" si="5"/>
        <v>1100</v>
      </c>
      <c r="E76" s="43">
        <v>542</v>
      </c>
      <c r="F76" s="43"/>
      <c r="G76" s="43">
        <f t="shared" si="8"/>
        <v>326</v>
      </c>
      <c r="H76" s="43"/>
      <c r="I76" s="43">
        <v>232</v>
      </c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>
        <v>1</v>
      </c>
      <c r="X76" s="43">
        <v>1</v>
      </c>
      <c r="Y76" s="43">
        <v>1100</v>
      </c>
      <c r="Z76" s="43">
        <f t="shared" si="9"/>
        <v>1100</v>
      </c>
      <c r="AA76" s="16" t="s">
        <v>120</v>
      </c>
      <c r="AB76" s="9">
        <v>5</v>
      </c>
      <c r="AC76" s="9" t="s">
        <v>80</v>
      </c>
      <c r="AD76" s="9" t="s">
        <v>85</v>
      </c>
      <c r="AE76" s="9" t="s">
        <v>121</v>
      </c>
      <c r="AF76" s="11" t="s">
        <v>122</v>
      </c>
      <c r="AG76" s="9"/>
      <c r="AH76" s="9"/>
      <c r="AI76" s="18" t="s">
        <v>381</v>
      </c>
    </row>
    <row r="77" spans="1:35" ht="21.75" customHeight="1" x14ac:dyDescent="0.3">
      <c r="A77" s="17" t="s">
        <v>90</v>
      </c>
      <c r="B77" s="5" t="s">
        <v>33</v>
      </c>
      <c r="C77" s="5" t="s">
        <v>33</v>
      </c>
      <c r="D77" s="43">
        <f t="shared" si="5"/>
        <v>49992</v>
      </c>
      <c r="E77" s="43">
        <v>24648</v>
      </c>
      <c r="F77" s="43"/>
      <c r="G77" s="43">
        <f t="shared" si="8"/>
        <v>14789</v>
      </c>
      <c r="H77" s="43"/>
      <c r="I77" s="43">
        <v>10555</v>
      </c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>
        <v>1</v>
      </c>
      <c r="X77" s="43">
        <v>1</v>
      </c>
      <c r="Y77" s="43">
        <v>49992</v>
      </c>
      <c r="Z77" s="43">
        <f t="shared" si="9"/>
        <v>49992</v>
      </c>
      <c r="AA77" s="16" t="s">
        <v>120</v>
      </c>
      <c r="AB77" s="9">
        <v>5</v>
      </c>
      <c r="AC77" s="9" t="s">
        <v>80</v>
      </c>
      <c r="AD77" s="9" t="s">
        <v>85</v>
      </c>
      <c r="AE77" s="9" t="s">
        <v>121</v>
      </c>
      <c r="AF77" s="11" t="s">
        <v>122</v>
      </c>
      <c r="AG77" s="9"/>
      <c r="AH77" s="9"/>
      <c r="AI77" s="18" t="s">
        <v>382</v>
      </c>
    </row>
    <row r="78" spans="1:35" ht="21.75" customHeight="1" x14ac:dyDescent="0.3">
      <c r="A78" s="17" t="s">
        <v>90</v>
      </c>
      <c r="B78" s="5" t="s">
        <v>33</v>
      </c>
      <c r="C78" s="5" t="s">
        <v>33</v>
      </c>
      <c r="D78" s="43">
        <f t="shared" si="5"/>
        <v>19800</v>
      </c>
      <c r="E78" s="43">
        <v>9762</v>
      </c>
      <c r="F78" s="43"/>
      <c r="G78" s="43">
        <f t="shared" si="8"/>
        <v>5858</v>
      </c>
      <c r="H78" s="43"/>
      <c r="I78" s="43">
        <v>4180</v>
      </c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>
        <v>1</v>
      </c>
      <c r="X78" s="43">
        <v>1</v>
      </c>
      <c r="Y78" s="43">
        <v>19800</v>
      </c>
      <c r="Z78" s="43">
        <f t="shared" si="9"/>
        <v>19800</v>
      </c>
      <c r="AA78" s="16" t="s">
        <v>120</v>
      </c>
      <c r="AB78" s="9">
        <v>5</v>
      </c>
      <c r="AC78" s="9" t="s">
        <v>80</v>
      </c>
      <c r="AD78" s="9" t="s">
        <v>85</v>
      </c>
      <c r="AE78" s="9" t="s">
        <v>121</v>
      </c>
      <c r="AF78" s="11" t="s">
        <v>122</v>
      </c>
      <c r="AG78" s="9"/>
      <c r="AH78" s="9"/>
      <c r="AI78" s="18" t="s">
        <v>260</v>
      </c>
    </row>
    <row r="79" spans="1:35" ht="21.75" customHeight="1" x14ac:dyDescent="0.3">
      <c r="A79" s="17" t="s">
        <v>90</v>
      </c>
      <c r="B79" s="5" t="s">
        <v>33</v>
      </c>
      <c r="C79" s="5" t="s">
        <v>33</v>
      </c>
      <c r="D79" s="43">
        <f t="shared" si="5"/>
        <v>15840</v>
      </c>
      <c r="E79" s="43">
        <v>7810</v>
      </c>
      <c r="F79" s="43"/>
      <c r="G79" s="43">
        <f t="shared" si="8"/>
        <v>4686</v>
      </c>
      <c r="H79" s="43"/>
      <c r="I79" s="43">
        <v>3344</v>
      </c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>
        <v>1</v>
      </c>
      <c r="X79" s="43">
        <v>1</v>
      </c>
      <c r="Y79" s="43">
        <v>15840</v>
      </c>
      <c r="Z79" s="43">
        <f t="shared" si="9"/>
        <v>15840</v>
      </c>
      <c r="AA79" s="16" t="s">
        <v>120</v>
      </c>
      <c r="AB79" s="9">
        <v>5</v>
      </c>
      <c r="AC79" s="9" t="s">
        <v>80</v>
      </c>
      <c r="AD79" s="9" t="s">
        <v>85</v>
      </c>
      <c r="AE79" s="9" t="s">
        <v>121</v>
      </c>
      <c r="AF79" s="11" t="s">
        <v>122</v>
      </c>
      <c r="AG79" s="9"/>
      <c r="AH79" s="9"/>
      <c r="AI79" s="18" t="s">
        <v>383</v>
      </c>
    </row>
    <row r="80" spans="1:35" ht="21.75" customHeight="1" x14ac:dyDescent="0.3">
      <c r="A80" s="17" t="s">
        <v>90</v>
      </c>
      <c r="B80" s="5" t="s">
        <v>33</v>
      </c>
      <c r="C80" s="5" t="s">
        <v>33</v>
      </c>
      <c r="D80" s="43">
        <f t="shared" si="5"/>
        <v>15053</v>
      </c>
      <c r="E80" s="43">
        <v>7422</v>
      </c>
      <c r="F80" s="43"/>
      <c r="G80" s="43">
        <f t="shared" si="8"/>
        <v>4453</v>
      </c>
      <c r="H80" s="43"/>
      <c r="I80" s="43">
        <v>3178</v>
      </c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>
        <v>1</v>
      </c>
      <c r="X80" s="43">
        <v>1</v>
      </c>
      <c r="Y80" s="43">
        <v>15053</v>
      </c>
      <c r="Z80" s="43">
        <f t="shared" si="9"/>
        <v>15053</v>
      </c>
      <c r="AA80" s="16" t="s">
        <v>120</v>
      </c>
      <c r="AB80" s="9">
        <v>5</v>
      </c>
      <c r="AC80" s="9" t="s">
        <v>80</v>
      </c>
      <c r="AD80" s="9" t="s">
        <v>85</v>
      </c>
      <c r="AE80" s="9" t="s">
        <v>121</v>
      </c>
      <c r="AF80" s="11" t="s">
        <v>122</v>
      </c>
      <c r="AG80" s="9"/>
      <c r="AH80" s="9"/>
      <c r="AI80" s="18" t="s">
        <v>384</v>
      </c>
    </row>
    <row r="81" spans="1:35" ht="21.75" customHeight="1" x14ac:dyDescent="0.3">
      <c r="A81" s="17" t="s">
        <v>90</v>
      </c>
      <c r="B81" s="5" t="s">
        <v>33</v>
      </c>
      <c r="C81" s="5" t="s">
        <v>33</v>
      </c>
      <c r="D81" s="43">
        <f t="shared" si="5"/>
        <v>10120</v>
      </c>
      <c r="E81" s="43">
        <v>4990</v>
      </c>
      <c r="F81" s="43"/>
      <c r="G81" s="43">
        <f t="shared" si="8"/>
        <v>2993</v>
      </c>
      <c r="H81" s="43"/>
      <c r="I81" s="43">
        <v>2137</v>
      </c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>
        <v>1</v>
      </c>
      <c r="X81" s="43">
        <v>1</v>
      </c>
      <c r="Y81" s="43">
        <v>10120</v>
      </c>
      <c r="Z81" s="43">
        <f t="shared" si="9"/>
        <v>10120</v>
      </c>
      <c r="AA81" s="16" t="s">
        <v>120</v>
      </c>
      <c r="AB81" s="9">
        <v>5</v>
      </c>
      <c r="AC81" s="9" t="s">
        <v>80</v>
      </c>
      <c r="AD81" s="9" t="s">
        <v>85</v>
      </c>
      <c r="AE81" s="9" t="s">
        <v>121</v>
      </c>
      <c r="AF81" s="11" t="s">
        <v>122</v>
      </c>
      <c r="AG81" s="9"/>
      <c r="AH81" s="9"/>
      <c r="AI81" s="18" t="s">
        <v>385</v>
      </c>
    </row>
    <row r="82" spans="1:35" ht="21.75" customHeight="1" x14ac:dyDescent="0.3">
      <c r="A82" s="17" t="s">
        <v>90</v>
      </c>
      <c r="B82" s="5" t="s">
        <v>33</v>
      </c>
      <c r="C82" s="5" t="s">
        <v>33</v>
      </c>
      <c r="D82" s="43">
        <f t="shared" si="5"/>
        <v>9240</v>
      </c>
      <c r="E82" s="43">
        <v>4556</v>
      </c>
      <c r="F82" s="43"/>
      <c r="G82" s="43">
        <f t="shared" si="8"/>
        <v>2733</v>
      </c>
      <c r="H82" s="43"/>
      <c r="I82" s="43">
        <v>1951</v>
      </c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>
        <v>2</v>
      </c>
      <c r="X82" s="43">
        <v>2</v>
      </c>
      <c r="Y82" s="43">
        <v>9240</v>
      </c>
      <c r="Z82" s="43">
        <f t="shared" si="9"/>
        <v>9240</v>
      </c>
      <c r="AA82" s="16" t="s">
        <v>120</v>
      </c>
      <c r="AB82" s="9">
        <v>5</v>
      </c>
      <c r="AC82" s="9" t="s">
        <v>80</v>
      </c>
      <c r="AD82" s="9" t="s">
        <v>85</v>
      </c>
      <c r="AE82" s="9" t="s">
        <v>121</v>
      </c>
      <c r="AF82" s="11" t="s">
        <v>122</v>
      </c>
      <c r="AG82" s="9"/>
      <c r="AH82" s="9"/>
      <c r="AI82" s="18" t="s">
        <v>386</v>
      </c>
    </row>
    <row r="83" spans="1:35" ht="21.75" customHeight="1" x14ac:dyDescent="0.3">
      <c r="A83" s="17" t="s">
        <v>90</v>
      </c>
      <c r="B83" s="5" t="s">
        <v>33</v>
      </c>
      <c r="C83" s="5" t="s">
        <v>33</v>
      </c>
      <c r="D83" s="43">
        <f t="shared" si="5"/>
        <v>59400</v>
      </c>
      <c r="E83" s="43">
        <v>29287</v>
      </c>
      <c r="F83" s="43"/>
      <c r="G83" s="43">
        <f t="shared" si="8"/>
        <v>17572</v>
      </c>
      <c r="H83" s="43"/>
      <c r="I83" s="43">
        <v>12541</v>
      </c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>
        <v>1</v>
      </c>
      <c r="X83" s="43">
        <v>1</v>
      </c>
      <c r="Y83" s="43">
        <v>59400</v>
      </c>
      <c r="Z83" s="43">
        <f t="shared" si="9"/>
        <v>59400</v>
      </c>
      <c r="AA83" s="16" t="s">
        <v>120</v>
      </c>
      <c r="AB83" s="9">
        <v>5</v>
      </c>
      <c r="AC83" s="9" t="s">
        <v>80</v>
      </c>
      <c r="AD83" s="9" t="s">
        <v>85</v>
      </c>
      <c r="AE83" s="9" t="s">
        <v>121</v>
      </c>
      <c r="AF83" s="11" t="s">
        <v>122</v>
      </c>
      <c r="AG83" s="9"/>
      <c r="AH83" s="9"/>
      <c r="AI83" s="18" t="s">
        <v>138</v>
      </c>
    </row>
    <row r="84" spans="1:35" ht="21.75" customHeight="1" x14ac:dyDescent="0.3">
      <c r="A84" s="17" t="s">
        <v>90</v>
      </c>
      <c r="B84" s="5" t="s">
        <v>33</v>
      </c>
      <c r="C84" s="5" t="s">
        <v>33</v>
      </c>
      <c r="D84" s="43">
        <f t="shared" si="5"/>
        <v>39479</v>
      </c>
      <c r="E84" s="43">
        <v>19465</v>
      </c>
      <c r="F84" s="43"/>
      <c r="G84" s="43">
        <f t="shared" si="8"/>
        <v>11679</v>
      </c>
      <c r="H84" s="43"/>
      <c r="I84" s="43">
        <v>8335</v>
      </c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>
        <v>2</v>
      </c>
      <c r="X84" s="43">
        <v>2</v>
      </c>
      <c r="Y84" s="43">
        <v>39479</v>
      </c>
      <c r="Z84" s="43">
        <f t="shared" si="9"/>
        <v>39479</v>
      </c>
      <c r="AA84" s="16" t="s">
        <v>120</v>
      </c>
      <c r="AB84" s="9">
        <v>5</v>
      </c>
      <c r="AC84" s="9" t="s">
        <v>80</v>
      </c>
      <c r="AD84" s="9" t="s">
        <v>85</v>
      </c>
      <c r="AE84" s="9" t="s">
        <v>121</v>
      </c>
      <c r="AF84" s="11" t="s">
        <v>122</v>
      </c>
      <c r="AG84" s="9"/>
      <c r="AH84" s="9"/>
      <c r="AI84" s="18" t="s">
        <v>387</v>
      </c>
    </row>
    <row r="85" spans="1:35" ht="21.75" customHeight="1" x14ac:dyDescent="0.3">
      <c r="A85" s="17" t="s">
        <v>90</v>
      </c>
      <c r="B85" s="5" t="s">
        <v>33</v>
      </c>
      <c r="C85" s="5" t="s">
        <v>33</v>
      </c>
      <c r="D85" s="43">
        <f t="shared" si="5"/>
        <v>3465</v>
      </c>
      <c r="E85" s="43">
        <v>1708</v>
      </c>
      <c r="F85" s="43"/>
      <c r="G85" s="43">
        <f t="shared" si="8"/>
        <v>1025</v>
      </c>
      <c r="H85" s="43"/>
      <c r="I85" s="43">
        <v>732</v>
      </c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>
        <v>1</v>
      </c>
      <c r="X85" s="43">
        <v>1</v>
      </c>
      <c r="Y85" s="43">
        <v>3465</v>
      </c>
      <c r="Z85" s="43">
        <f t="shared" si="9"/>
        <v>3465</v>
      </c>
      <c r="AA85" s="16" t="s">
        <v>120</v>
      </c>
      <c r="AB85" s="9">
        <v>5</v>
      </c>
      <c r="AC85" s="9" t="s">
        <v>80</v>
      </c>
      <c r="AD85" s="9" t="s">
        <v>85</v>
      </c>
      <c r="AE85" s="9" t="s">
        <v>121</v>
      </c>
      <c r="AF85" s="11" t="s">
        <v>122</v>
      </c>
      <c r="AG85" s="9"/>
      <c r="AH85" s="9"/>
      <c r="AI85" s="18" t="s">
        <v>388</v>
      </c>
    </row>
    <row r="86" spans="1:35" ht="21.75" customHeight="1" x14ac:dyDescent="0.3">
      <c r="A86" s="17" t="s">
        <v>90</v>
      </c>
      <c r="B86" s="5" t="s">
        <v>33</v>
      </c>
      <c r="C86" s="5" t="s">
        <v>33</v>
      </c>
      <c r="D86" s="43">
        <f t="shared" si="5"/>
        <v>4620</v>
      </c>
      <c r="E86" s="43">
        <v>2278</v>
      </c>
      <c r="F86" s="43"/>
      <c r="G86" s="43">
        <f t="shared" si="8"/>
        <v>1367</v>
      </c>
      <c r="H86" s="43"/>
      <c r="I86" s="43">
        <v>975</v>
      </c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>
        <v>1</v>
      </c>
      <c r="X86" s="43">
        <v>1</v>
      </c>
      <c r="Y86" s="43">
        <v>4620</v>
      </c>
      <c r="Z86" s="43">
        <f t="shared" si="9"/>
        <v>4620</v>
      </c>
      <c r="AA86" s="16" t="s">
        <v>120</v>
      </c>
      <c r="AB86" s="9">
        <v>5</v>
      </c>
      <c r="AC86" s="9" t="s">
        <v>80</v>
      </c>
      <c r="AD86" s="9" t="s">
        <v>85</v>
      </c>
      <c r="AE86" s="9" t="s">
        <v>121</v>
      </c>
      <c r="AF86" s="11" t="s">
        <v>122</v>
      </c>
      <c r="AG86" s="9"/>
      <c r="AH86" s="9"/>
      <c r="AI86" s="18" t="s">
        <v>389</v>
      </c>
    </row>
    <row r="87" spans="1:35" ht="21.75" customHeight="1" x14ac:dyDescent="0.3">
      <c r="A87" s="17" t="s">
        <v>90</v>
      </c>
      <c r="B87" s="5" t="s">
        <v>33</v>
      </c>
      <c r="C87" s="5" t="s">
        <v>33</v>
      </c>
      <c r="D87" s="43">
        <f t="shared" si="5"/>
        <v>3520</v>
      </c>
      <c r="E87" s="43">
        <v>1736</v>
      </c>
      <c r="F87" s="43"/>
      <c r="G87" s="43">
        <f t="shared" si="8"/>
        <v>1041</v>
      </c>
      <c r="H87" s="43"/>
      <c r="I87" s="43">
        <v>743</v>
      </c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>
        <v>1</v>
      </c>
      <c r="X87" s="43">
        <v>1</v>
      </c>
      <c r="Y87" s="43">
        <v>3520</v>
      </c>
      <c r="Z87" s="43">
        <f t="shared" si="9"/>
        <v>3520</v>
      </c>
      <c r="AA87" s="16" t="s">
        <v>120</v>
      </c>
      <c r="AB87" s="9">
        <v>5</v>
      </c>
      <c r="AC87" s="9" t="s">
        <v>80</v>
      </c>
      <c r="AD87" s="9" t="s">
        <v>85</v>
      </c>
      <c r="AE87" s="9" t="s">
        <v>121</v>
      </c>
      <c r="AF87" s="11" t="s">
        <v>122</v>
      </c>
      <c r="AG87" s="9"/>
      <c r="AH87" s="9"/>
      <c r="AI87" s="18" t="s">
        <v>266</v>
      </c>
    </row>
    <row r="88" spans="1:35" ht="21.75" customHeight="1" x14ac:dyDescent="0.3">
      <c r="A88" s="17" t="s">
        <v>90</v>
      </c>
      <c r="B88" s="5" t="s">
        <v>33</v>
      </c>
      <c r="C88" s="5" t="s">
        <v>33</v>
      </c>
      <c r="D88" s="43">
        <f t="shared" si="5"/>
        <v>8690</v>
      </c>
      <c r="E88" s="43">
        <v>4285</v>
      </c>
      <c r="F88" s="43"/>
      <c r="G88" s="43">
        <f t="shared" si="8"/>
        <v>2570</v>
      </c>
      <c r="H88" s="43"/>
      <c r="I88" s="43">
        <v>1835</v>
      </c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>
        <v>1</v>
      </c>
      <c r="X88" s="43">
        <v>1</v>
      </c>
      <c r="Y88" s="43">
        <v>8690</v>
      </c>
      <c r="Z88" s="43">
        <f t="shared" si="9"/>
        <v>8690</v>
      </c>
      <c r="AA88" s="16" t="s">
        <v>120</v>
      </c>
      <c r="AB88" s="9">
        <v>5</v>
      </c>
      <c r="AC88" s="9" t="s">
        <v>80</v>
      </c>
      <c r="AD88" s="9" t="s">
        <v>85</v>
      </c>
      <c r="AE88" s="9" t="s">
        <v>121</v>
      </c>
      <c r="AF88" s="11" t="s">
        <v>122</v>
      </c>
      <c r="AG88" s="9"/>
      <c r="AH88" s="9"/>
      <c r="AI88" s="19" t="s">
        <v>124</v>
      </c>
    </row>
    <row r="89" spans="1:35" ht="21.75" customHeight="1" x14ac:dyDescent="0.3">
      <c r="A89" s="17" t="s">
        <v>90</v>
      </c>
      <c r="B89" s="5" t="s">
        <v>33</v>
      </c>
      <c r="C89" s="5" t="s">
        <v>33</v>
      </c>
      <c r="D89" s="43">
        <f t="shared" si="5"/>
        <v>6600</v>
      </c>
      <c r="E89" s="43">
        <v>3254</v>
      </c>
      <c r="F89" s="43"/>
      <c r="G89" s="43">
        <f t="shared" si="8"/>
        <v>1953</v>
      </c>
      <c r="H89" s="43"/>
      <c r="I89" s="43">
        <v>1393</v>
      </c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>
        <v>1</v>
      </c>
      <c r="X89" s="43">
        <v>1</v>
      </c>
      <c r="Y89" s="43">
        <v>6600</v>
      </c>
      <c r="Z89" s="43">
        <f t="shared" si="9"/>
        <v>6600</v>
      </c>
      <c r="AA89" s="16" t="s">
        <v>120</v>
      </c>
      <c r="AB89" s="9">
        <v>5</v>
      </c>
      <c r="AC89" s="9" t="s">
        <v>80</v>
      </c>
      <c r="AD89" s="9" t="s">
        <v>85</v>
      </c>
      <c r="AE89" s="9" t="s">
        <v>121</v>
      </c>
      <c r="AF89" s="11" t="s">
        <v>122</v>
      </c>
      <c r="AG89" s="9"/>
      <c r="AH89" s="9"/>
      <c r="AI89" s="19" t="s">
        <v>390</v>
      </c>
    </row>
    <row r="90" spans="1:35" ht="21.75" customHeight="1" x14ac:dyDescent="0.3">
      <c r="A90" s="17" t="s">
        <v>90</v>
      </c>
      <c r="B90" s="5" t="s">
        <v>33</v>
      </c>
      <c r="C90" s="5" t="s">
        <v>33</v>
      </c>
      <c r="D90" s="43">
        <f t="shared" si="5"/>
        <v>3080</v>
      </c>
      <c r="E90" s="43">
        <v>1519</v>
      </c>
      <c r="F90" s="43"/>
      <c r="G90" s="43">
        <f t="shared" si="8"/>
        <v>911</v>
      </c>
      <c r="H90" s="43"/>
      <c r="I90" s="43">
        <v>650</v>
      </c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>
        <v>1</v>
      </c>
      <c r="X90" s="43">
        <v>1</v>
      </c>
      <c r="Y90" s="43">
        <v>3080</v>
      </c>
      <c r="Z90" s="43">
        <f t="shared" si="9"/>
        <v>3080</v>
      </c>
      <c r="AA90" s="16" t="s">
        <v>120</v>
      </c>
      <c r="AB90" s="9">
        <v>5</v>
      </c>
      <c r="AC90" s="9" t="s">
        <v>80</v>
      </c>
      <c r="AD90" s="9" t="s">
        <v>85</v>
      </c>
      <c r="AE90" s="9" t="s">
        <v>121</v>
      </c>
      <c r="AF90" s="11" t="s">
        <v>122</v>
      </c>
      <c r="AG90" s="9"/>
      <c r="AH90" s="9"/>
      <c r="AI90" s="18" t="s">
        <v>391</v>
      </c>
    </row>
    <row r="91" spans="1:35" ht="21.75" customHeight="1" x14ac:dyDescent="0.3">
      <c r="A91" s="17" t="s">
        <v>90</v>
      </c>
      <c r="B91" s="5" t="s">
        <v>33</v>
      </c>
      <c r="C91" s="5" t="s">
        <v>33</v>
      </c>
      <c r="D91" s="43">
        <f t="shared" si="5"/>
        <v>23320</v>
      </c>
      <c r="E91" s="43">
        <v>11498</v>
      </c>
      <c r="F91" s="43"/>
      <c r="G91" s="43">
        <f t="shared" si="8"/>
        <v>6898</v>
      </c>
      <c r="H91" s="43"/>
      <c r="I91" s="43">
        <v>4924</v>
      </c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>
        <v>1</v>
      </c>
      <c r="X91" s="43">
        <v>1</v>
      </c>
      <c r="Y91" s="43">
        <v>23320</v>
      </c>
      <c r="Z91" s="43">
        <f t="shared" si="9"/>
        <v>23320</v>
      </c>
      <c r="AA91" s="16" t="s">
        <v>120</v>
      </c>
      <c r="AB91" s="9">
        <v>5</v>
      </c>
      <c r="AC91" s="9" t="s">
        <v>80</v>
      </c>
      <c r="AD91" s="9" t="s">
        <v>85</v>
      </c>
      <c r="AE91" s="9" t="s">
        <v>121</v>
      </c>
      <c r="AF91" s="11" t="s">
        <v>122</v>
      </c>
      <c r="AG91" s="9"/>
      <c r="AH91" s="9"/>
      <c r="AI91" s="19" t="s">
        <v>125</v>
      </c>
    </row>
    <row r="92" spans="1:35" ht="21.75" customHeight="1" x14ac:dyDescent="0.3">
      <c r="A92" s="17" t="s">
        <v>90</v>
      </c>
      <c r="B92" s="5" t="s">
        <v>33</v>
      </c>
      <c r="C92" s="5" t="s">
        <v>33</v>
      </c>
      <c r="D92" s="43">
        <f t="shared" si="5"/>
        <v>86357</v>
      </c>
      <c r="E92" s="43">
        <v>42578</v>
      </c>
      <c r="F92" s="43"/>
      <c r="G92" s="43">
        <f t="shared" si="8"/>
        <v>25547</v>
      </c>
      <c r="H92" s="43"/>
      <c r="I92" s="43">
        <v>18232</v>
      </c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>
        <v>1</v>
      </c>
      <c r="X92" s="43">
        <v>1</v>
      </c>
      <c r="Y92" s="43">
        <v>86357</v>
      </c>
      <c r="Z92" s="43">
        <f t="shared" si="9"/>
        <v>86357</v>
      </c>
      <c r="AA92" s="16" t="s">
        <v>120</v>
      </c>
      <c r="AB92" s="9">
        <v>5</v>
      </c>
      <c r="AC92" s="9" t="s">
        <v>80</v>
      </c>
      <c r="AD92" s="9" t="s">
        <v>85</v>
      </c>
      <c r="AE92" s="9" t="s">
        <v>121</v>
      </c>
      <c r="AF92" s="11" t="s">
        <v>122</v>
      </c>
      <c r="AG92" s="9"/>
      <c r="AH92" s="9"/>
      <c r="AI92" s="19" t="s">
        <v>126</v>
      </c>
    </row>
    <row r="93" spans="1:35" ht="21.75" customHeight="1" x14ac:dyDescent="0.3">
      <c r="A93" s="17" t="s">
        <v>90</v>
      </c>
      <c r="B93" s="5" t="s">
        <v>33</v>
      </c>
      <c r="C93" s="5" t="s">
        <v>33</v>
      </c>
      <c r="D93" s="43">
        <f t="shared" si="5"/>
        <v>8965</v>
      </c>
      <c r="E93" s="43">
        <v>4420</v>
      </c>
      <c r="F93" s="43"/>
      <c r="G93" s="43">
        <f t="shared" si="8"/>
        <v>2652</v>
      </c>
      <c r="H93" s="43"/>
      <c r="I93" s="43">
        <v>1893</v>
      </c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>
        <v>1</v>
      </c>
      <c r="X93" s="43">
        <v>1</v>
      </c>
      <c r="Y93" s="43">
        <v>8965</v>
      </c>
      <c r="Z93" s="43">
        <f t="shared" si="9"/>
        <v>8965</v>
      </c>
      <c r="AA93" s="16" t="s">
        <v>120</v>
      </c>
      <c r="AB93" s="9">
        <v>5</v>
      </c>
      <c r="AC93" s="9" t="s">
        <v>80</v>
      </c>
      <c r="AD93" s="9" t="s">
        <v>85</v>
      </c>
      <c r="AE93" s="9" t="s">
        <v>121</v>
      </c>
      <c r="AF93" s="11" t="s">
        <v>122</v>
      </c>
      <c r="AG93" s="9"/>
      <c r="AH93" s="9"/>
      <c r="AI93" s="19" t="s">
        <v>127</v>
      </c>
    </row>
    <row r="94" spans="1:35" ht="21.75" customHeight="1" x14ac:dyDescent="0.3">
      <c r="A94" s="17" t="s">
        <v>90</v>
      </c>
      <c r="B94" s="5" t="s">
        <v>33</v>
      </c>
      <c r="C94" s="5" t="s">
        <v>33</v>
      </c>
      <c r="D94" s="43">
        <f t="shared" si="5"/>
        <v>15950</v>
      </c>
      <c r="E94" s="43">
        <v>7864</v>
      </c>
      <c r="F94" s="43"/>
      <c r="G94" s="43">
        <f t="shared" si="8"/>
        <v>4718</v>
      </c>
      <c r="H94" s="43"/>
      <c r="I94" s="43">
        <v>3368</v>
      </c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>
        <v>1</v>
      </c>
      <c r="X94" s="43">
        <v>1</v>
      </c>
      <c r="Y94" s="43">
        <v>15950</v>
      </c>
      <c r="Z94" s="43">
        <f t="shared" si="9"/>
        <v>15950</v>
      </c>
      <c r="AA94" s="16" t="s">
        <v>120</v>
      </c>
      <c r="AB94" s="9">
        <v>5</v>
      </c>
      <c r="AC94" s="9" t="s">
        <v>80</v>
      </c>
      <c r="AD94" s="9" t="s">
        <v>85</v>
      </c>
      <c r="AE94" s="9" t="s">
        <v>121</v>
      </c>
      <c r="AF94" s="11" t="s">
        <v>122</v>
      </c>
      <c r="AG94" s="9"/>
      <c r="AH94" s="9"/>
      <c r="AI94" s="18" t="s">
        <v>157</v>
      </c>
    </row>
    <row r="95" spans="1:35" ht="21.75" customHeight="1" x14ac:dyDescent="0.3">
      <c r="A95" s="17" t="s">
        <v>90</v>
      </c>
      <c r="B95" s="5" t="s">
        <v>33</v>
      </c>
      <c r="C95" s="5" t="s">
        <v>33</v>
      </c>
      <c r="D95" s="43">
        <f t="shared" si="5"/>
        <v>33550</v>
      </c>
      <c r="E95" s="43">
        <v>16542</v>
      </c>
      <c r="F95" s="43"/>
      <c r="G95" s="43">
        <f t="shared" si="8"/>
        <v>9925</v>
      </c>
      <c r="H95" s="43"/>
      <c r="I95" s="43">
        <v>7083</v>
      </c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>
        <v>1</v>
      </c>
      <c r="X95" s="43">
        <v>1</v>
      </c>
      <c r="Y95" s="43">
        <v>33550</v>
      </c>
      <c r="Z95" s="43">
        <f t="shared" si="9"/>
        <v>33550</v>
      </c>
      <c r="AA95" s="16" t="s">
        <v>120</v>
      </c>
      <c r="AB95" s="9">
        <v>5</v>
      </c>
      <c r="AC95" s="9" t="s">
        <v>80</v>
      </c>
      <c r="AD95" s="9" t="s">
        <v>85</v>
      </c>
      <c r="AE95" s="9" t="s">
        <v>121</v>
      </c>
      <c r="AF95" s="11" t="s">
        <v>122</v>
      </c>
      <c r="AG95" s="9"/>
      <c r="AH95" s="9"/>
      <c r="AI95" s="18" t="s">
        <v>392</v>
      </c>
    </row>
    <row r="96" spans="1:35" ht="21.75" customHeight="1" x14ac:dyDescent="0.3">
      <c r="A96" s="17" t="s">
        <v>90</v>
      </c>
      <c r="B96" s="5" t="s">
        <v>33</v>
      </c>
      <c r="C96" s="5" t="s">
        <v>33</v>
      </c>
      <c r="D96" s="43">
        <f t="shared" si="5"/>
        <v>45134</v>
      </c>
      <c r="E96" s="43">
        <v>22253</v>
      </c>
      <c r="F96" s="43"/>
      <c r="G96" s="43">
        <f t="shared" si="8"/>
        <v>13352</v>
      </c>
      <c r="H96" s="43"/>
      <c r="I96" s="43">
        <v>9529</v>
      </c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>
        <v>10</v>
      </c>
      <c r="X96" s="43">
        <v>10</v>
      </c>
      <c r="Y96" s="43">
        <v>45134</v>
      </c>
      <c r="Z96" s="43">
        <f t="shared" si="9"/>
        <v>45134</v>
      </c>
      <c r="AA96" s="16" t="s">
        <v>120</v>
      </c>
      <c r="AB96" s="9">
        <v>5</v>
      </c>
      <c r="AC96" s="9" t="s">
        <v>80</v>
      </c>
      <c r="AD96" s="9" t="s">
        <v>85</v>
      </c>
      <c r="AE96" s="9" t="s">
        <v>121</v>
      </c>
      <c r="AF96" s="11" t="s">
        <v>122</v>
      </c>
      <c r="AG96" s="9"/>
      <c r="AH96" s="9"/>
      <c r="AI96" s="19" t="s">
        <v>128</v>
      </c>
    </row>
    <row r="97" spans="1:35" ht="21.75" customHeight="1" x14ac:dyDescent="0.3">
      <c r="A97" s="17" t="s">
        <v>90</v>
      </c>
      <c r="B97" s="5" t="s">
        <v>33</v>
      </c>
      <c r="C97" s="5" t="s">
        <v>33</v>
      </c>
      <c r="D97" s="43">
        <f t="shared" si="5"/>
        <v>83545</v>
      </c>
      <c r="E97" s="43">
        <v>41191</v>
      </c>
      <c r="F97" s="43"/>
      <c r="G97" s="43">
        <f t="shared" si="8"/>
        <v>24715</v>
      </c>
      <c r="H97" s="43"/>
      <c r="I97" s="43">
        <v>17639</v>
      </c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>
        <v>6</v>
      </c>
      <c r="X97" s="43">
        <v>6</v>
      </c>
      <c r="Y97" s="43">
        <v>83545</v>
      </c>
      <c r="Z97" s="43">
        <f t="shared" si="9"/>
        <v>83545</v>
      </c>
      <c r="AA97" s="16" t="s">
        <v>120</v>
      </c>
      <c r="AB97" s="9">
        <v>5</v>
      </c>
      <c r="AC97" s="9" t="s">
        <v>80</v>
      </c>
      <c r="AD97" s="9" t="s">
        <v>85</v>
      </c>
      <c r="AE97" s="9" t="s">
        <v>121</v>
      </c>
      <c r="AF97" s="11" t="s">
        <v>122</v>
      </c>
      <c r="AG97" s="9"/>
      <c r="AH97" s="9"/>
      <c r="AI97" s="18" t="s">
        <v>393</v>
      </c>
    </row>
    <row r="98" spans="1:35" ht="21.75" customHeight="1" x14ac:dyDescent="0.3">
      <c r="A98" s="17" t="s">
        <v>90</v>
      </c>
      <c r="B98" s="5" t="s">
        <v>33</v>
      </c>
      <c r="C98" s="5" t="s">
        <v>33</v>
      </c>
      <c r="D98" s="43">
        <f t="shared" si="5"/>
        <v>11737</v>
      </c>
      <c r="E98" s="43">
        <v>5787</v>
      </c>
      <c r="F98" s="43"/>
      <c r="G98" s="43">
        <f t="shared" si="8"/>
        <v>3472</v>
      </c>
      <c r="H98" s="43"/>
      <c r="I98" s="43">
        <v>2478</v>
      </c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>
        <v>2</v>
      </c>
      <c r="X98" s="43">
        <v>2</v>
      </c>
      <c r="Y98" s="43">
        <v>11737</v>
      </c>
      <c r="Z98" s="43">
        <f t="shared" si="9"/>
        <v>11737</v>
      </c>
      <c r="AA98" s="16" t="s">
        <v>120</v>
      </c>
      <c r="AB98" s="9">
        <v>5</v>
      </c>
      <c r="AC98" s="9" t="s">
        <v>80</v>
      </c>
      <c r="AD98" s="9" t="s">
        <v>85</v>
      </c>
      <c r="AE98" s="9" t="s">
        <v>121</v>
      </c>
      <c r="AF98" s="11" t="s">
        <v>122</v>
      </c>
      <c r="AG98" s="9"/>
      <c r="AH98" s="9"/>
      <c r="AI98" s="19" t="s">
        <v>129</v>
      </c>
    </row>
    <row r="99" spans="1:35" ht="21.75" customHeight="1" x14ac:dyDescent="0.3">
      <c r="A99" s="17" t="s">
        <v>90</v>
      </c>
      <c r="B99" s="5" t="s">
        <v>33</v>
      </c>
      <c r="C99" s="5" t="s">
        <v>33</v>
      </c>
      <c r="D99" s="43">
        <f t="shared" si="5"/>
        <v>5500</v>
      </c>
      <c r="E99" s="43">
        <v>2712</v>
      </c>
      <c r="F99" s="43"/>
      <c r="G99" s="43">
        <f t="shared" si="8"/>
        <v>1627</v>
      </c>
      <c r="H99" s="43"/>
      <c r="I99" s="43">
        <v>1161</v>
      </c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>
        <v>2</v>
      </c>
      <c r="X99" s="43">
        <v>2</v>
      </c>
      <c r="Y99" s="43">
        <v>5500</v>
      </c>
      <c r="Z99" s="43">
        <f t="shared" si="9"/>
        <v>5500</v>
      </c>
      <c r="AA99" s="16" t="s">
        <v>120</v>
      </c>
      <c r="AB99" s="9">
        <v>5</v>
      </c>
      <c r="AC99" s="9" t="s">
        <v>80</v>
      </c>
      <c r="AD99" s="9" t="s">
        <v>85</v>
      </c>
      <c r="AE99" s="9" t="s">
        <v>121</v>
      </c>
      <c r="AF99" s="11" t="s">
        <v>122</v>
      </c>
      <c r="AG99" s="9"/>
      <c r="AH99" s="9"/>
      <c r="AI99" s="18" t="s">
        <v>394</v>
      </c>
    </row>
    <row r="100" spans="1:35" ht="21.75" customHeight="1" x14ac:dyDescent="0.3">
      <c r="A100" s="17" t="s">
        <v>90</v>
      </c>
      <c r="B100" s="5" t="s">
        <v>33</v>
      </c>
      <c r="C100" s="5" t="s">
        <v>33</v>
      </c>
      <c r="D100" s="43">
        <f t="shared" si="5"/>
        <v>4477</v>
      </c>
      <c r="E100" s="43">
        <v>2207</v>
      </c>
      <c r="F100" s="43"/>
      <c r="G100" s="43">
        <f t="shared" si="8"/>
        <v>1325</v>
      </c>
      <c r="H100" s="43"/>
      <c r="I100" s="43">
        <v>945</v>
      </c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>
        <v>1</v>
      </c>
      <c r="X100" s="43">
        <v>1</v>
      </c>
      <c r="Y100" s="43">
        <v>4477</v>
      </c>
      <c r="Z100" s="43">
        <f t="shared" si="9"/>
        <v>4477</v>
      </c>
      <c r="AA100" s="16" t="s">
        <v>120</v>
      </c>
      <c r="AB100" s="9">
        <v>5</v>
      </c>
      <c r="AC100" s="9" t="s">
        <v>80</v>
      </c>
      <c r="AD100" s="9" t="s">
        <v>85</v>
      </c>
      <c r="AE100" s="9" t="s">
        <v>121</v>
      </c>
      <c r="AF100" s="11" t="s">
        <v>122</v>
      </c>
      <c r="AG100" s="9"/>
      <c r="AH100" s="9"/>
      <c r="AI100" s="18" t="s">
        <v>395</v>
      </c>
    </row>
    <row r="101" spans="1:35" ht="21.75" customHeight="1" x14ac:dyDescent="0.3">
      <c r="A101" s="17" t="s">
        <v>90</v>
      </c>
      <c r="B101" s="5" t="s">
        <v>33</v>
      </c>
      <c r="C101" s="5" t="s">
        <v>33</v>
      </c>
      <c r="D101" s="43">
        <f t="shared" si="5"/>
        <v>7370</v>
      </c>
      <c r="E101" s="43">
        <v>3634</v>
      </c>
      <c r="F101" s="43"/>
      <c r="G101" s="43">
        <f t="shared" si="8"/>
        <v>2180</v>
      </c>
      <c r="H101" s="43"/>
      <c r="I101" s="43">
        <v>1556</v>
      </c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>
        <v>1</v>
      </c>
      <c r="X101" s="43">
        <v>1</v>
      </c>
      <c r="Y101" s="43">
        <v>7370</v>
      </c>
      <c r="Z101" s="43">
        <f t="shared" si="9"/>
        <v>7370</v>
      </c>
      <c r="AA101" s="16" t="s">
        <v>120</v>
      </c>
      <c r="AB101" s="9">
        <v>5</v>
      </c>
      <c r="AC101" s="9" t="s">
        <v>80</v>
      </c>
      <c r="AD101" s="9" t="s">
        <v>85</v>
      </c>
      <c r="AE101" s="9" t="s">
        <v>121</v>
      </c>
      <c r="AF101" s="11" t="s">
        <v>122</v>
      </c>
      <c r="AG101" s="9"/>
      <c r="AH101" s="9"/>
      <c r="AI101" s="18" t="s">
        <v>396</v>
      </c>
    </row>
    <row r="102" spans="1:35" ht="21.75" customHeight="1" x14ac:dyDescent="0.3">
      <c r="A102" s="17" t="s">
        <v>90</v>
      </c>
      <c r="B102" s="5" t="s">
        <v>33</v>
      </c>
      <c r="C102" s="5" t="s">
        <v>33</v>
      </c>
      <c r="D102" s="43">
        <f t="shared" si="5"/>
        <v>1547</v>
      </c>
      <c r="E102" s="43">
        <v>763</v>
      </c>
      <c r="F102" s="43"/>
      <c r="G102" s="43">
        <f t="shared" si="8"/>
        <v>457</v>
      </c>
      <c r="H102" s="43"/>
      <c r="I102" s="43">
        <v>327</v>
      </c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>
        <v>1</v>
      </c>
      <c r="X102" s="43">
        <v>1</v>
      </c>
      <c r="Y102" s="43">
        <v>1547</v>
      </c>
      <c r="Z102" s="43">
        <f t="shared" si="9"/>
        <v>1547</v>
      </c>
      <c r="AA102" s="16" t="s">
        <v>120</v>
      </c>
      <c r="AB102" s="9">
        <v>5</v>
      </c>
      <c r="AC102" s="9" t="s">
        <v>80</v>
      </c>
      <c r="AD102" s="9" t="s">
        <v>85</v>
      </c>
      <c r="AE102" s="9" t="s">
        <v>121</v>
      </c>
      <c r="AF102" s="11" t="s">
        <v>122</v>
      </c>
      <c r="AG102" s="9"/>
      <c r="AH102" s="9"/>
      <c r="AI102" s="19" t="s">
        <v>397</v>
      </c>
    </row>
    <row r="103" spans="1:35" ht="21.75" customHeight="1" x14ac:dyDescent="0.3">
      <c r="A103" s="17" t="s">
        <v>90</v>
      </c>
      <c r="B103" s="5" t="s">
        <v>33</v>
      </c>
      <c r="C103" s="5" t="s">
        <v>33</v>
      </c>
      <c r="D103" s="43">
        <f t="shared" si="5"/>
        <v>2080</v>
      </c>
      <c r="E103" s="43">
        <v>1026</v>
      </c>
      <c r="F103" s="43"/>
      <c r="G103" s="43">
        <f t="shared" si="8"/>
        <v>615</v>
      </c>
      <c r="H103" s="43"/>
      <c r="I103" s="43">
        <v>439</v>
      </c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>
        <v>1</v>
      </c>
      <c r="X103" s="43">
        <v>1</v>
      </c>
      <c r="Y103" s="43">
        <v>2080</v>
      </c>
      <c r="Z103" s="43">
        <f t="shared" si="9"/>
        <v>2080</v>
      </c>
      <c r="AA103" s="16" t="s">
        <v>120</v>
      </c>
      <c r="AB103" s="9">
        <v>5</v>
      </c>
      <c r="AC103" s="9" t="s">
        <v>80</v>
      </c>
      <c r="AD103" s="9" t="s">
        <v>85</v>
      </c>
      <c r="AE103" s="9" t="s">
        <v>121</v>
      </c>
      <c r="AF103" s="11" t="s">
        <v>122</v>
      </c>
      <c r="AG103" s="9"/>
      <c r="AH103" s="9"/>
      <c r="AI103" s="18" t="s">
        <v>398</v>
      </c>
    </row>
    <row r="104" spans="1:35" ht="21.75" customHeight="1" x14ac:dyDescent="0.3">
      <c r="A104" s="17" t="s">
        <v>90</v>
      </c>
      <c r="B104" s="5" t="s">
        <v>33</v>
      </c>
      <c r="C104" s="5" t="s">
        <v>33</v>
      </c>
      <c r="D104" s="43">
        <f t="shared" si="5"/>
        <v>6295</v>
      </c>
      <c r="E104" s="43">
        <v>3104</v>
      </c>
      <c r="F104" s="43"/>
      <c r="G104" s="43">
        <f t="shared" si="8"/>
        <v>1862</v>
      </c>
      <c r="H104" s="43"/>
      <c r="I104" s="43">
        <v>1329</v>
      </c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>
        <v>1</v>
      </c>
      <c r="X104" s="43">
        <v>1</v>
      </c>
      <c r="Y104" s="43">
        <v>6295</v>
      </c>
      <c r="Z104" s="43">
        <f t="shared" si="9"/>
        <v>6295</v>
      </c>
      <c r="AA104" s="16" t="s">
        <v>120</v>
      </c>
      <c r="AB104" s="9">
        <v>5</v>
      </c>
      <c r="AC104" s="9" t="s">
        <v>80</v>
      </c>
      <c r="AD104" s="9" t="s">
        <v>85</v>
      </c>
      <c r="AE104" s="9" t="s">
        <v>121</v>
      </c>
      <c r="AF104" s="11" t="s">
        <v>122</v>
      </c>
      <c r="AG104" s="9"/>
      <c r="AH104" s="9"/>
      <c r="AI104" s="18" t="s">
        <v>399</v>
      </c>
    </row>
    <row r="105" spans="1:35" ht="21.75" customHeight="1" x14ac:dyDescent="0.3">
      <c r="A105" s="17" t="s">
        <v>90</v>
      </c>
      <c r="B105" s="5" t="s">
        <v>33</v>
      </c>
      <c r="C105" s="5" t="s">
        <v>33</v>
      </c>
      <c r="D105" s="43">
        <f t="shared" si="5"/>
        <v>5436</v>
      </c>
      <c r="E105" s="43">
        <v>2680</v>
      </c>
      <c r="F105" s="43"/>
      <c r="G105" s="43">
        <f t="shared" si="8"/>
        <v>1608</v>
      </c>
      <c r="H105" s="43"/>
      <c r="I105" s="43">
        <v>1148</v>
      </c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>
        <v>1</v>
      </c>
      <c r="X105" s="43">
        <v>1</v>
      </c>
      <c r="Y105" s="43">
        <v>5436</v>
      </c>
      <c r="Z105" s="43">
        <f t="shared" si="9"/>
        <v>5436</v>
      </c>
      <c r="AA105" s="16" t="s">
        <v>120</v>
      </c>
      <c r="AB105" s="9">
        <v>5</v>
      </c>
      <c r="AC105" s="9" t="s">
        <v>80</v>
      </c>
      <c r="AD105" s="9" t="s">
        <v>85</v>
      </c>
      <c r="AE105" s="9" t="s">
        <v>121</v>
      </c>
      <c r="AF105" s="11" t="s">
        <v>122</v>
      </c>
      <c r="AG105" s="9"/>
      <c r="AH105" s="9"/>
      <c r="AI105" s="18" t="s">
        <v>400</v>
      </c>
    </row>
    <row r="106" spans="1:35" ht="21.75" customHeight="1" x14ac:dyDescent="0.3">
      <c r="A106" s="17" t="s">
        <v>90</v>
      </c>
      <c r="B106" s="5" t="s">
        <v>33</v>
      </c>
      <c r="C106" s="5" t="s">
        <v>33</v>
      </c>
      <c r="D106" s="43">
        <f t="shared" si="5"/>
        <v>3553</v>
      </c>
      <c r="E106" s="43">
        <v>1752</v>
      </c>
      <c r="F106" s="43"/>
      <c r="G106" s="43">
        <f t="shared" si="8"/>
        <v>1051</v>
      </c>
      <c r="H106" s="43"/>
      <c r="I106" s="43">
        <v>750</v>
      </c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>
        <v>1</v>
      </c>
      <c r="X106" s="43">
        <v>1</v>
      </c>
      <c r="Y106" s="43">
        <v>3553</v>
      </c>
      <c r="Z106" s="43">
        <f t="shared" si="9"/>
        <v>3553</v>
      </c>
      <c r="AA106" s="16" t="s">
        <v>120</v>
      </c>
      <c r="AB106" s="9">
        <v>5</v>
      </c>
      <c r="AC106" s="9" t="s">
        <v>80</v>
      </c>
      <c r="AD106" s="9" t="s">
        <v>85</v>
      </c>
      <c r="AE106" s="9" t="s">
        <v>121</v>
      </c>
      <c r="AF106" s="11" t="s">
        <v>122</v>
      </c>
      <c r="AG106" s="9"/>
      <c r="AH106" s="9"/>
      <c r="AI106" s="18" t="s">
        <v>401</v>
      </c>
    </row>
    <row r="107" spans="1:35" ht="21.75" customHeight="1" x14ac:dyDescent="0.3">
      <c r="A107" s="17" t="s">
        <v>90</v>
      </c>
      <c r="B107" s="31" t="s">
        <v>33</v>
      </c>
      <c r="C107" s="31" t="s">
        <v>33</v>
      </c>
      <c r="D107" s="43">
        <f t="shared" si="5"/>
        <v>2090</v>
      </c>
      <c r="E107" s="43">
        <v>1030</v>
      </c>
      <c r="F107" s="43"/>
      <c r="G107" s="43">
        <f t="shared" si="8"/>
        <v>619</v>
      </c>
      <c r="H107" s="43"/>
      <c r="I107" s="43">
        <v>441</v>
      </c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>
        <v>50</v>
      </c>
      <c r="X107" s="43">
        <v>50</v>
      </c>
      <c r="Y107" s="43">
        <v>2090</v>
      </c>
      <c r="Z107" s="43">
        <f t="shared" si="9"/>
        <v>2090</v>
      </c>
      <c r="AA107" s="16" t="s">
        <v>120</v>
      </c>
      <c r="AB107" s="9">
        <v>5</v>
      </c>
      <c r="AC107" s="9" t="s">
        <v>80</v>
      </c>
      <c r="AD107" s="9" t="s">
        <v>85</v>
      </c>
      <c r="AE107" s="9" t="s">
        <v>121</v>
      </c>
      <c r="AF107" s="11" t="s">
        <v>122</v>
      </c>
      <c r="AG107" s="9"/>
      <c r="AH107" s="9"/>
      <c r="AI107" s="18" t="s">
        <v>402</v>
      </c>
    </row>
    <row r="108" spans="1:35" ht="21.75" customHeight="1" x14ac:dyDescent="0.3">
      <c r="A108" s="17" t="s">
        <v>90</v>
      </c>
      <c r="B108" s="5" t="s">
        <v>33</v>
      </c>
      <c r="C108" s="5" t="s">
        <v>33</v>
      </c>
      <c r="D108" s="43">
        <f t="shared" ref="D108:D171" si="10">E108+F108+G108+H108+I108+J108</f>
        <v>4895</v>
      </c>
      <c r="E108" s="43">
        <v>2413</v>
      </c>
      <c r="F108" s="43"/>
      <c r="G108" s="43">
        <f t="shared" si="8"/>
        <v>1449</v>
      </c>
      <c r="H108" s="43"/>
      <c r="I108" s="43">
        <v>1033</v>
      </c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>
        <v>1</v>
      </c>
      <c r="X108" s="43">
        <v>1</v>
      </c>
      <c r="Y108" s="43">
        <v>4895</v>
      </c>
      <c r="Z108" s="43">
        <f t="shared" si="9"/>
        <v>4895</v>
      </c>
      <c r="AA108" s="16" t="s">
        <v>120</v>
      </c>
      <c r="AB108" s="9">
        <v>5</v>
      </c>
      <c r="AC108" s="9" t="s">
        <v>80</v>
      </c>
      <c r="AD108" s="9" t="s">
        <v>85</v>
      </c>
      <c r="AE108" s="9" t="s">
        <v>121</v>
      </c>
      <c r="AF108" s="11" t="s">
        <v>122</v>
      </c>
      <c r="AG108" s="9"/>
      <c r="AH108" s="9"/>
      <c r="AI108" s="18" t="s">
        <v>403</v>
      </c>
    </row>
    <row r="109" spans="1:35" ht="21.75" customHeight="1" x14ac:dyDescent="0.3">
      <c r="A109" s="17" t="s">
        <v>90</v>
      </c>
      <c r="B109" s="5" t="s">
        <v>33</v>
      </c>
      <c r="C109" s="5" t="s">
        <v>33</v>
      </c>
      <c r="D109" s="43">
        <f t="shared" si="10"/>
        <v>6060</v>
      </c>
      <c r="E109" s="43">
        <v>2988</v>
      </c>
      <c r="F109" s="43"/>
      <c r="G109" s="43">
        <f t="shared" si="8"/>
        <v>1793</v>
      </c>
      <c r="H109" s="43"/>
      <c r="I109" s="43">
        <v>1279</v>
      </c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>
        <v>1</v>
      </c>
      <c r="X109" s="43">
        <v>1</v>
      </c>
      <c r="Y109" s="43">
        <v>6060</v>
      </c>
      <c r="Z109" s="43">
        <v>6060</v>
      </c>
      <c r="AA109" s="16" t="s">
        <v>120</v>
      </c>
      <c r="AB109" s="9">
        <v>5</v>
      </c>
      <c r="AC109" s="9" t="s">
        <v>80</v>
      </c>
      <c r="AD109" s="9" t="s">
        <v>85</v>
      </c>
      <c r="AE109" s="9" t="s">
        <v>121</v>
      </c>
      <c r="AF109" s="11" t="s">
        <v>122</v>
      </c>
      <c r="AG109" s="9"/>
      <c r="AH109" s="9"/>
      <c r="AI109" s="18" t="s">
        <v>404</v>
      </c>
    </row>
    <row r="110" spans="1:35" ht="21.75" customHeight="1" x14ac:dyDescent="0.3">
      <c r="A110" s="17" t="s">
        <v>90</v>
      </c>
      <c r="B110" s="5" t="s">
        <v>33</v>
      </c>
      <c r="C110" s="5" t="s">
        <v>33</v>
      </c>
      <c r="D110" s="43">
        <f t="shared" si="10"/>
        <v>100000</v>
      </c>
      <c r="E110" s="43">
        <v>50000</v>
      </c>
      <c r="F110" s="43"/>
      <c r="G110" s="43">
        <f>Q110-E110-I110</f>
        <v>30000</v>
      </c>
      <c r="H110" s="43"/>
      <c r="I110" s="43">
        <v>20000</v>
      </c>
      <c r="J110" s="43"/>
      <c r="K110" s="43"/>
      <c r="L110" s="43"/>
      <c r="M110" s="43"/>
      <c r="N110" s="43"/>
      <c r="O110" s="43">
        <v>165</v>
      </c>
      <c r="P110" s="43">
        <v>165</v>
      </c>
      <c r="Q110" s="43">
        <v>100000</v>
      </c>
      <c r="R110" s="43">
        <v>100000</v>
      </c>
      <c r="S110" s="43"/>
      <c r="T110" s="43"/>
      <c r="U110" s="43"/>
      <c r="V110" s="43"/>
      <c r="W110" s="43"/>
      <c r="X110" s="43"/>
      <c r="Y110" s="43"/>
      <c r="Z110" s="43"/>
      <c r="AA110" s="16" t="s">
        <v>120</v>
      </c>
      <c r="AB110" s="9">
        <v>10</v>
      </c>
      <c r="AC110" s="9" t="s">
        <v>80</v>
      </c>
      <c r="AD110" s="9" t="s">
        <v>130</v>
      </c>
      <c r="AE110" s="9" t="s">
        <v>131</v>
      </c>
      <c r="AF110" s="11" t="s">
        <v>132</v>
      </c>
      <c r="AG110" s="9"/>
      <c r="AH110" s="9"/>
      <c r="AI110" s="18" t="s">
        <v>133</v>
      </c>
    </row>
    <row r="111" spans="1:35" ht="21.75" customHeight="1" x14ac:dyDescent="0.3">
      <c r="A111" s="17" t="s">
        <v>90</v>
      </c>
      <c r="B111" s="5" t="s">
        <v>33</v>
      </c>
      <c r="C111" s="5" t="s">
        <v>33</v>
      </c>
      <c r="D111" s="43">
        <f t="shared" si="10"/>
        <v>93500</v>
      </c>
      <c r="E111" s="43">
        <v>42500</v>
      </c>
      <c r="F111" s="43"/>
      <c r="G111" s="43">
        <f>Y111-E111-I111</f>
        <v>25500</v>
      </c>
      <c r="H111" s="43"/>
      <c r="I111" s="43">
        <v>25500</v>
      </c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>
        <v>1</v>
      </c>
      <c r="X111" s="43">
        <v>1</v>
      </c>
      <c r="Y111" s="43">
        <v>93500</v>
      </c>
      <c r="Z111" s="43">
        <v>93500</v>
      </c>
      <c r="AA111" s="16" t="s">
        <v>101</v>
      </c>
      <c r="AB111" s="9">
        <v>5</v>
      </c>
      <c r="AC111" s="9" t="s">
        <v>80</v>
      </c>
      <c r="AD111" s="9" t="s">
        <v>85</v>
      </c>
      <c r="AE111" s="9" t="s">
        <v>97</v>
      </c>
      <c r="AF111" s="11" t="s">
        <v>134</v>
      </c>
      <c r="AG111" s="9"/>
      <c r="AH111" s="9"/>
      <c r="AI111" s="20" t="s">
        <v>135</v>
      </c>
    </row>
    <row r="112" spans="1:35" ht="21.75" customHeight="1" x14ac:dyDescent="0.3">
      <c r="A112" s="17" t="s">
        <v>90</v>
      </c>
      <c r="B112" s="5" t="s">
        <v>33</v>
      </c>
      <c r="C112" s="5" t="s">
        <v>33</v>
      </c>
      <c r="D112" s="43">
        <f t="shared" si="10"/>
        <v>16500</v>
      </c>
      <c r="E112" s="43">
        <v>7500</v>
      </c>
      <c r="F112" s="43"/>
      <c r="G112" s="43">
        <f>Y112-E112-I112</f>
        <v>4500</v>
      </c>
      <c r="H112" s="43"/>
      <c r="I112" s="43">
        <v>4500</v>
      </c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>
        <v>1</v>
      </c>
      <c r="X112" s="43">
        <v>1</v>
      </c>
      <c r="Y112" s="43">
        <v>16500</v>
      </c>
      <c r="Z112" s="43">
        <v>16500</v>
      </c>
      <c r="AA112" s="16" t="s">
        <v>101</v>
      </c>
      <c r="AB112" s="9">
        <v>5</v>
      </c>
      <c r="AC112" s="9" t="s">
        <v>80</v>
      </c>
      <c r="AD112" s="9" t="s">
        <v>85</v>
      </c>
      <c r="AE112" s="9" t="s">
        <v>97</v>
      </c>
      <c r="AF112" s="11" t="s">
        <v>134</v>
      </c>
      <c r="AG112" s="9"/>
      <c r="AH112" s="9"/>
      <c r="AI112" s="20" t="s">
        <v>136</v>
      </c>
    </row>
    <row r="113" spans="1:35" ht="21.75" customHeight="1" x14ac:dyDescent="0.3">
      <c r="A113" s="17" t="s">
        <v>90</v>
      </c>
      <c r="B113" s="5" t="s">
        <v>33</v>
      </c>
      <c r="C113" s="3">
        <v>10</v>
      </c>
      <c r="D113" s="43">
        <f t="shared" si="10"/>
        <v>27885</v>
      </c>
      <c r="E113" s="43">
        <v>12123</v>
      </c>
      <c r="F113" s="43"/>
      <c r="G113" s="43">
        <f>U113-E113-I113</f>
        <v>7274</v>
      </c>
      <c r="H113" s="43"/>
      <c r="I113" s="43">
        <v>8488</v>
      </c>
      <c r="J113" s="43"/>
      <c r="K113" s="43"/>
      <c r="L113" s="43"/>
      <c r="M113" s="43"/>
      <c r="N113" s="43"/>
      <c r="O113" s="43"/>
      <c r="P113" s="43"/>
      <c r="Q113" s="43"/>
      <c r="R113" s="43"/>
      <c r="S113" s="43">
        <v>1</v>
      </c>
      <c r="T113" s="43">
        <v>1</v>
      </c>
      <c r="U113" s="43">
        <v>27885</v>
      </c>
      <c r="V113" s="43">
        <v>27885</v>
      </c>
      <c r="W113" s="43"/>
      <c r="X113" s="43"/>
      <c r="Y113" s="43"/>
      <c r="Z113" s="43"/>
      <c r="AA113" s="16" t="s">
        <v>115</v>
      </c>
      <c r="AB113" s="9">
        <v>5</v>
      </c>
      <c r="AC113" s="9" t="s">
        <v>80</v>
      </c>
      <c r="AD113" s="9" t="s">
        <v>116</v>
      </c>
      <c r="AE113" s="9" t="s">
        <v>117</v>
      </c>
      <c r="AF113" s="11">
        <v>198</v>
      </c>
      <c r="AG113" s="9"/>
      <c r="AH113" s="9"/>
      <c r="AI113" s="20" t="s">
        <v>137</v>
      </c>
    </row>
    <row r="114" spans="1:35" ht="21.75" customHeight="1" x14ac:dyDescent="0.3">
      <c r="A114" s="17" t="s">
        <v>90</v>
      </c>
      <c r="B114" s="5" t="s">
        <v>33</v>
      </c>
      <c r="C114" s="3">
        <v>10</v>
      </c>
      <c r="D114" s="43">
        <f t="shared" si="10"/>
        <v>38500</v>
      </c>
      <c r="E114" s="43">
        <v>16738</v>
      </c>
      <c r="F114" s="43"/>
      <c r="G114" s="43">
        <f>Y114-E114-I114</f>
        <v>10043</v>
      </c>
      <c r="H114" s="43"/>
      <c r="I114" s="43">
        <v>11719</v>
      </c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>
        <v>1</v>
      </c>
      <c r="X114" s="43">
        <v>1</v>
      </c>
      <c r="Y114" s="43">
        <v>38500</v>
      </c>
      <c r="Z114" s="43">
        <v>38500</v>
      </c>
      <c r="AA114" s="16" t="s">
        <v>115</v>
      </c>
      <c r="AB114" s="9">
        <v>5</v>
      </c>
      <c r="AC114" s="9" t="s">
        <v>80</v>
      </c>
      <c r="AD114" s="9" t="s">
        <v>116</v>
      </c>
      <c r="AE114" s="9" t="s">
        <v>117</v>
      </c>
      <c r="AF114" s="11">
        <v>198</v>
      </c>
      <c r="AG114" s="9"/>
      <c r="AH114" s="9"/>
      <c r="AI114" s="20" t="s">
        <v>138</v>
      </c>
    </row>
    <row r="115" spans="1:35" ht="21.75" customHeight="1" x14ac:dyDescent="0.3">
      <c r="A115" s="17" t="s">
        <v>90</v>
      </c>
      <c r="B115" s="5" t="s">
        <v>33</v>
      </c>
      <c r="C115" s="3">
        <v>10</v>
      </c>
      <c r="D115" s="43">
        <f t="shared" si="10"/>
        <v>27500</v>
      </c>
      <c r="E115" s="43">
        <v>11956</v>
      </c>
      <c r="F115" s="43"/>
      <c r="G115" s="43">
        <f>Y115-E115-I115</f>
        <v>7174</v>
      </c>
      <c r="H115" s="43"/>
      <c r="I115" s="43">
        <v>8370</v>
      </c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>
        <v>1</v>
      </c>
      <c r="X115" s="43">
        <v>1</v>
      </c>
      <c r="Y115" s="43">
        <v>27500</v>
      </c>
      <c r="Z115" s="43">
        <v>27500</v>
      </c>
      <c r="AA115" s="16" t="s">
        <v>115</v>
      </c>
      <c r="AB115" s="9">
        <v>5</v>
      </c>
      <c r="AC115" s="9" t="s">
        <v>80</v>
      </c>
      <c r="AD115" s="9" t="s">
        <v>116</v>
      </c>
      <c r="AE115" s="9" t="s">
        <v>117</v>
      </c>
      <c r="AF115" s="11">
        <v>198</v>
      </c>
      <c r="AG115" s="9"/>
      <c r="AH115" s="9"/>
      <c r="AI115" s="20" t="s">
        <v>139</v>
      </c>
    </row>
    <row r="116" spans="1:35" ht="21.75" customHeight="1" x14ac:dyDescent="0.3">
      <c r="A116" s="17" t="s">
        <v>90</v>
      </c>
      <c r="B116" s="5" t="s">
        <v>33</v>
      </c>
      <c r="C116" s="3">
        <v>10</v>
      </c>
      <c r="D116" s="43">
        <f t="shared" si="10"/>
        <v>15400</v>
      </c>
      <c r="E116" s="43">
        <v>6695</v>
      </c>
      <c r="F116" s="43"/>
      <c r="G116" s="43">
        <f>Y116-E116-I116</f>
        <v>4018</v>
      </c>
      <c r="H116" s="43"/>
      <c r="I116" s="43">
        <v>4687</v>
      </c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>
        <v>1</v>
      </c>
      <c r="X116" s="43">
        <v>1</v>
      </c>
      <c r="Y116" s="43">
        <v>15400</v>
      </c>
      <c r="Z116" s="43">
        <v>15400</v>
      </c>
      <c r="AA116" s="16" t="s">
        <v>115</v>
      </c>
      <c r="AB116" s="9">
        <v>5</v>
      </c>
      <c r="AC116" s="9" t="s">
        <v>80</v>
      </c>
      <c r="AD116" s="9" t="s">
        <v>116</v>
      </c>
      <c r="AE116" s="9" t="s">
        <v>117</v>
      </c>
      <c r="AF116" s="11">
        <v>198</v>
      </c>
      <c r="AG116" s="9"/>
      <c r="AH116" s="9"/>
      <c r="AI116" s="20" t="s">
        <v>140</v>
      </c>
    </row>
    <row r="117" spans="1:35" ht="21.75" customHeight="1" x14ac:dyDescent="0.3">
      <c r="A117" s="17" t="s">
        <v>90</v>
      </c>
      <c r="B117" s="5" t="s">
        <v>33</v>
      </c>
      <c r="C117" s="3">
        <v>10</v>
      </c>
      <c r="D117" s="43">
        <f t="shared" si="10"/>
        <v>5720</v>
      </c>
      <c r="E117" s="43">
        <v>2487</v>
      </c>
      <c r="F117" s="43"/>
      <c r="G117" s="43">
        <f>U117-E117-I117</f>
        <v>1492</v>
      </c>
      <c r="H117" s="43"/>
      <c r="I117" s="43">
        <v>1741</v>
      </c>
      <c r="J117" s="43"/>
      <c r="K117" s="43"/>
      <c r="L117" s="43"/>
      <c r="M117" s="43"/>
      <c r="N117" s="43"/>
      <c r="O117" s="43"/>
      <c r="P117" s="43"/>
      <c r="Q117" s="43"/>
      <c r="R117" s="43"/>
      <c r="S117" s="43">
        <v>1</v>
      </c>
      <c r="T117" s="43">
        <v>1</v>
      </c>
      <c r="U117" s="43">
        <v>5720</v>
      </c>
      <c r="V117" s="43">
        <v>5720</v>
      </c>
      <c r="W117" s="43"/>
      <c r="X117" s="43"/>
      <c r="Y117" s="43"/>
      <c r="Z117" s="43"/>
      <c r="AA117" s="16" t="s">
        <v>115</v>
      </c>
      <c r="AB117" s="9">
        <v>5</v>
      </c>
      <c r="AC117" s="9" t="s">
        <v>80</v>
      </c>
      <c r="AD117" s="9" t="s">
        <v>116</v>
      </c>
      <c r="AE117" s="9" t="s">
        <v>117</v>
      </c>
      <c r="AF117" s="11">
        <v>198</v>
      </c>
      <c r="AG117" s="9"/>
      <c r="AH117" s="9"/>
      <c r="AI117" s="20" t="s">
        <v>141</v>
      </c>
    </row>
    <row r="118" spans="1:35" ht="21.75" customHeight="1" x14ac:dyDescent="0.3">
      <c r="A118" s="17" t="s">
        <v>90</v>
      </c>
      <c r="B118" s="5" t="s">
        <v>33</v>
      </c>
      <c r="C118" s="3">
        <v>10</v>
      </c>
      <c r="D118" s="43">
        <f t="shared" si="10"/>
        <v>22000</v>
      </c>
      <c r="E118" s="43">
        <v>10272</v>
      </c>
      <c r="F118" s="43"/>
      <c r="G118" s="43">
        <f>Y118-E118-I118</f>
        <v>6164</v>
      </c>
      <c r="H118" s="43"/>
      <c r="I118" s="43">
        <v>5564</v>
      </c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>
        <v>1</v>
      </c>
      <c r="X118" s="43">
        <v>1</v>
      </c>
      <c r="Y118" s="43">
        <v>22000</v>
      </c>
      <c r="Z118" s="43">
        <v>22000</v>
      </c>
      <c r="AA118" s="16" t="s">
        <v>120</v>
      </c>
      <c r="AB118" s="9">
        <v>5</v>
      </c>
      <c r="AC118" s="9" t="s">
        <v>80</v>
      </c>
      <c r="AD118" s="9" t="s">
        <v>116</v>
      </c>
      <c r="AE118" s="9" t="s">
        <v>142</v>
      </c>
      <c r="AF118" s="11" t="s">
        <v>143</v>
      </c>
      <c r="AG118" s="9"/>
      <c r="AH118" s="9"/>
      <c r="AI118" s="20" t="s">
        <v>144</v>
      </c>
    </row>
    <row r="119" spans="1:35" ht="21.75" customHeight="1" x14ac:dyDescent="0.3">
      <c r="A119" s="17" t="s">
        <v>90</v>
      </c>
      <c r="B119" s="5" t="s">
        <v>33</v>
      </c>
      <c r="C119" s="3">
        <v>10</v>
      </c>
      <c r="D119" s="43">
        <f t="shared" si="10"/>
        <v>5060</v>
      </c>
      <c r="E119" s="43">
        <v>2362</v>
      </c>
      <c r="F119" s="43"/>
      <c r="G119" s="43">
        <f>U119-E119-I119</f>
        <v>1418</v>
      </c>
      <c r="H119" s="43"/>
      <c r="I119" s="43">
        <v>1280</v>
      </c>
      <c r="J119" s="43"/>
      <c r="K119" s="43"/>
      <c r="L119" s="43"/>
      <c r="M119" s="43"/>
      <c r="N119" s="43"/>
      <c r="O119" s="43"/>
      <c r="P119" s="43"/>
      <c r="Q119" s="43"/>
      <c r="R119" s="43"/>
      <c r="S119" s="43">
        <v>1</v>
      </c>
      <c r="T119" s="43">
        <v>1</v>
      </c>
      <c r="U119" s="43">
        <v>5060</v>
      </c>
      <c r="V119" s="43">
        <v>5060</v>
      </c>
      <c r="W119" s="43"/>
      <c r="X119" s="43"/>
      <c r="Y119" s="43"/>
      <c r="Z119" s="43"/>
      <c r="AA119" s="16" t="s">
        <v>120</v>
      </c>
      <c r="AB119" s="9">
        <v>5</v>
      </c>
      <c r="AC119" s="9" t="s">
        <v>80</v>
      </c>
      <c r="AD119" s="9" t="s">
        <v>116</v>
      </c>
      <c r="AE119" s="9" t="s">
        <v>142</v>
      </c>
      <c r="AF119" s="11" t="s">
        <v>143</v>
      </c>
      <c r="AG119" s="9"/>
      <c r="AH119" s="9"/>
      <c r="AI119" s="20" t="s">
        <v>145</v>
      </c>
    </row>
    <row r="120" spans="1:35" ht="21.75" customHeight="1" x14ac:dyDescent="0.3">
      <c r="A120" s="17" t="s">
        <v>90</v>
      </c>
      <c r="B120" s="5" t="s">
        <v>33</v>
      </c>
      <c r="C120" s="3">
        <v>10</v>
      </c>
      <c r="D120" s="43">
        <f t="shared" si="10"/>
        <v>2200</v>
      </c>
      <c r="E120" s="43">
        <v>1027</v>
      </c>
      <c r="F120" s="43"/>
      <c r="G120" s="43">
        <f t="shared" ref="G120:G132" si="11">Y120-E120-I120</f>
        <v>617</v>
      </c>
      <c r="H120" s="43"/>
      <c r="I120" s="43">
        <v>556</v>
      </c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>
        <v>1</v>
      </c>
      <c r="X120" s="43">
        <v>1</v>
      </c>
      <c r="Y120" s="43">
        <v>2200</v>
      </c>
      <c r="Z120" s="43">
        <v>2200</v>
      </c>
      <c r="AA120" s="16" t="s">
        <v>120</v>
      </c>
      <c r="AB120" s="9">
        <v>5</v>
      </c>
      <c r="AC120" s="9" t="s">
        <v>80</v>
      </c>
      <c r="AD120" s="9" t="s">
        <v>116</v>
      </c>
      <c r="AE120" s="9" t="s">
        <v>142</v>
      </c>
      <c r="AF120" s="11" t="s">
        <v>143</v>
      </c>
      <c r="AG120" s="9"/>
      <c r="AH120" s="9"/>
      <c r="AI120" s="21" t="s">
        <v>146</v>
      </c>
    </row>
    <row r="121" spans="1:35" ht="21.75" customHeight="1" x14ac:dyDescent="0.3">
      <c r="A121" s="17" t="s">
        <v>90</v>
      </c>
      <c r="B121" s="5" t="s">
        <v>33</v>
      </c>
      <c r="C121" s="3">
        <v>10</v>
      </c>
      <c r="D121" s="43">
        <f t="shared" si="10"/>
        <v>2750</v>
      </c>
      <c r="E121" s="43">
        <v>1284</v>
      </c>
      <c r="F121" s="43"/>
      <c r="G121" s="43">
        <f t="shared" si="11"/>
        <v>770</v>
      </c>
      <c r="H121" s="43"/>
      <c r="I121" s="43">
        <v>696</v>
      </c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>
        <v>1</v>
      </c>
      <c r="X121" s="43">
        <v>1</v>
      </c>
      <c r="Y121" s="43">
        <v>2750</v>
      </c>
      <c r="Z121" s="43">
        <v>2750</v>
      </c>
      <c r="AA121" s="16" t="s">
        <v>120</v>
      </c>
      <c r="AB121" s="9">
        <v>5</v>
      </c>
      <c r="AC121" s="9" t="s">
        <v>80</v>
      </c>
      <c r="AD121" s="9" t="s">
        <v>116</v>
      </c>
      <c r="AE121" s="9" t="s">
        <v>142</v>
      </c>
      <c r="AF121" s="11" t="s">
        <v>143</v>
      </c>
      <c r="AG121" s="9"/>
      <c r="AH121" s="9"/>
      <c r="AI121" s="21" t="s">
        <v>147</v>
      </c>
    </row>
    <row r="122" spans="1:35" ht="21.75" customHeight="1" x14ac:dyDescent="0.3">
      <c r="A122" s="17" t="s">
        <v>90</v>
      </c>
      <c r="B122" s="5" t="s">
        <v>33</v>
      </c>
      <c r="C122" s="3">
        <v>10</v>
      </c>
      <c r="D122" s="43">
        <f t="shared" si="10"/>
        <v>16500</v>
      </c>
      <c r="E122" s="43">
        <v>7704</v>
      </c>
      <c r="F122" s="43"/>
      <c r="G122" s="43">
        <f t="shared" si="11"/>
        <v>4623</v>
      </c>
      <c r="H122" s="43"/>
      <c r="I122" s="43">
        <v>4173</v>
      </c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>
        <v>300</v>
      </c>
      <c r="X122" s="43">
        <v>300</v>
      </c>
      <c r="Y122" s="43">
        <v>16500</v>
      </c>
      <c r="Z122" s="43">
        <v>16500</v>
      </c>
      <c r="AA122" s="16" t="s">
        <v>120</v>
      </c>
      <c r="AB122" s="9">
        <v>5</v>
      </c>
      <c r="AC122" s="9" t="s">
        <v>80</v>
      </c>
      <c r="AD122" s="9" t="s">
        <v>116</v>
      </c>
      <c r="AE122" s="9" t="s">
        <v>142</v>
      </c>
      <c r="AF122" s="11" t="s">
        <v>143</v>
      </c>
      <c r="AG122" s="9"/>
      <c r="AH122" s="9"/>
      <c r="AI122" s="21" t="s">
        <v>148</v>
      </c>
    </row>
    <row r="123" spans="1:35" ht="21.75" customHeight="1" x14ac:dyDescent="0.3">
      <c r="A123" s="17" t="s">
        <v>90</v>
      </c>
      <c r="B123" s="5" t="s">
        <v>33</v>
      </c>
      <c r="C123" s="3">
        <v>10</v>
      </c>
      <c r="D123" s="43">
        <f t="shared" si="10"/>
        <v>10450</v>
      </c>
      <c r="E123" s="43">
        <v>4879</v>
      </c>
      <c r="F123" s="43"/>
      <c r="G123" s="43">
        <f t="shared" si="11"/>
        <v>2928</v>
      </c>
      <c r="H123" s="43"/>
      <c r="I123" s="43">
        <v>2643</v>
      </c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>
        <v>1</v>
      </c>
      <c r="X123" s="43">
        <v>1</v>
      </c>
      <c r="Y123" s="43">
        <v>10450</v>
      </c>
      <c r="Z123" s="43">
        <v>10450</v>
      </c>
      <c r="AA123" s="16" t="s">
        <v>120</v>
      </c>
      <c r="AB123" s="9">
        <v>5</v>
      </c>
      <c r="AC123" s="9" t="s">
        <v>80</v>
      </c>
      <c r="AD123" s="9" t="s">
        <v>116</v>
      </c>
      <c r="AE123" s="9" t="s">
        <v>142</v>
      </c>
      <c r="AF123" s="11" t="s">
        <v>143</v>
      </c>
      <c r="AG123" s="9"/>
      <c r="AH123" s="9"/>
      <c r="AI123" s="21" t="s">
        <v>149</v>
      </c>
    </row>
    <row r="124" spans="1:35" ht="21.75" customHeight="1" x14ac:dyDescent="0.3">
      <c r="A124" s="17" t="s">
        <v>90</v>
      </c>
      <c r="B124" s="5" t="s">
        <v>33</v>
      </c>
      <c r="C124" s="3">
        <v>10</v>
      </c>
      <c r="D124" s="43">
        <f t="shared" si="10"/>
        <v>5720</v>
      </c>
      <c r="E124" s="43">
        <v>2671</v>
      </c>
      <c r="F124" s="43"/>
      <c r="G124" s="43">
        <f t="shared" si="11"/>
        <v>1602</v>
      </c>
      <c r="H124" s="43"/>
      <c r="I124" s="43">
        <v>1447</v>
      </c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>
        <v>8</v>
      </c>
      <c r="X124" s="43">
        <v>8</v>
      </c>
      <c r="Y124" s="43">
        <v>5720</v>
      </c>
      <c r="Z124" s="43">
        <v>5720</v>
      </c>
      <c r="AA124" s="16" t="s">
        <v>120</v>
      </c>
      <c r="AB124" s="9">
        <v>5</v>
      </c>
      <c r="AC124" s="9" t="s">
        <v>80</v>
      </c>
      <c r="AD124" s="9" t="s">
        <v>116</v>
      </c>
      <c r="AE124" s="9" t="s">
        <v>142</v>
      </c>
      <c r="AF124" s="11" t="s">
        <v>143</v>
      </c>
      <c r="AG124" s="9"/>
      <c r="AH124" s="9"/>
      <c r="AI124" s="21" t="s">
        <v>150</v>
      </c>
    </row>
    <row r="125" spans="1:35" ht="21.75" customHeight="1" x14ac:dyDescent="0.3">
      <c r="A125" s="17" t="s">
        <v>90</v>
      </c>
      <c r="B125" s="5" t="s">
        <v>33</v>
      </c>
      <c r="C125" s="3">
        <v>10</v>
      </c>
      <c r="D125" s="43">
        <f t="shared" si="10"/>
        <v>4620</v>
      </c>
      <c r="E125" s="43">
        <v>2157</v>
      </c>
      <c r="F125" s="43"/>
      <c r="G125" s="43">
        <f t="shared" si="11"/>
        <v>1294</v>
      </c>
      <c r="H125" s="43"/>
      <c r="I125" s="43">
        <v>1169</v>
      </c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>
        <v>300</v>
      </c>
      <c r="X125" s="43">
        <v>300</v>
      </c>
      <c r="Y125" s="43">
        <v>4620</v>
      </c>
      <c r="Z125" s="43">
        <v>4620</v>
      </c>
      <c r="AA125" s="16" t="s">
        <v>120</v>
      </c>
      <c r="AB125" s="9">
        <v>5</v>
      </c>
      <c r="AC125" s="9" t="s">
        <v>80</v>
      </c>
      <c r="AD125" s="9" t="s">
        <v>116</v>
      </c>
      <c r="AE125" s="9" t="s">
        <v>142</v>
      </c>
      <c r="AF125" s="11" t="s">
        <v>143</v>
      </c>
      <c r="AG125" s="9"/>
      <c r="AH125" s="9"/>
      <c r="AI125" s="21" t="s">
        <v>151</v>
      </c>
    </row>
    <row r="126" spans="1:35" ht="21.75" customHeight="1" x14ac:dyDescent="0.3">
      <c r="A126" s="17" t="s">
        <v>90</v>
      </c>
      <c r="B126" s="5" t="s">
        <v>33</v>
      </c>
      <c r="C126" s="3">
        <v>10</v>
      </c>
      <c r="D126" s="43">
        <f t="shared" si="10"/>
        <v>16500</v>
      </c>
      <c r="E126" s="43">
        <v>7704</v>
      </c>
      <c r="F126" s="43"/>
      <c r="G126" s="43">
        <f t="shared" si="11"/>
        <v>4623</v>
      </c>
      <c r="H126" s="43"/>
      <c r="I126" s="43">
        <v>4173</v>
      </c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>
        <v>1</v>
      </c>
      <c r="X126" s="43">
        <v>1</v>
      </c>
      <c r="Y126" s="43">
        <v>16500</v>
      </c>
      <c r="Z126" s="43">
        <v>16500</v>
      </c>
      <c r="AA126" s="16" t="s">
        <v>120</v>
      </c>
      <c r="AB126" s="9">
        <v>5</v>
      </c>
      <c r="AC126" s="9" t="s">
        <v>80</v>
      </c>
      <c r="AD126" s="9" t="s">
        <v>116</v>
      </c>
      <c r="AE126" s="9" t="s">
        <v>142</v>
      </c>
      <c r="AF126" s="11" t="s">
        <v>143</v>
      </c>
      <c r="AG126" s="9"/>
      <c r="AH126" s="9"/>
      <c r="AI126" s="15" t="s">
        <v>152</v>
      </c>
    </row>
    <row r="127" spans="1:35" ht="21.75" customHeight="1" x14ac:dyDescent="0.3">
      <c r="A127" s="17" t="s">
        <v>90</v>
      </c>
      <c r="B127" s="5" t="s">
        <v>33</v>
      </c>
      <c r="C127" s="3">
        <v>10</v>
      </c>
      <c r="D127" s="43">
        <f t="shared" si="10"/>
        <v>495</v>
      </c>
      <c r="E127" s="43">
        <v>231</v>
      </c>
      <c r="F127" s="43"/>
      <c r="G127" s="43">
        <f t="shared" si="11"/>
        <v>139</v>
      </c>
      <c r="H127" s="43"/>
      <c r="I127" s="43">
        <v>125</v>
      </c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>
        <v>3</v>
      </c>
      <c r="X127" s="43">
        <v>3</v>
      </c>
      <c r="Y127" s="43">
        <v>495</v>
      </c>
      <c r="Z127" s="43">
        <v>495</v>
      </c>
      <c r="AA127" s="16" t="s">
        <v>120</v>
      </c>
      <c r="AB127" s="9">
        <v>5</v>
      </c>
      <c r="AC127" s="9" t="s">
        <v>80</v>
      </c>
      <c r="AD127" s="9" t="s">
        <v>116</v>
      </c>
      <c r="AE127" s="9" t="s">
        <v>142</v>
      </c>
      <c r="AF127" s="11" t="s">
        <v>143</v>
      </c>
      <c r="AG127" s="9"/>
      <c r="AH127" s="9"/>
      <c r="AI127" s="15" t="s">
        <v>153</v>
      </c>
    </row>
    <row r="128" spans="1:35" ht="21.75" customHeight="1" x14ac:dyDescent="0.3">
      <c r="A128" s="17" t="s">
        <v>90</v>
      </c>
      <c r="B128" s="5" t="s">
        <v>33</v>
      </c>
      <c r="C128" s="3">
        <v>10</v>
      </c>
      <c r="D128" s="43">
        <f t="shared" si="10"/>
        <v>440</v>
      </c>
      <c r="E128" s="43">
        <v>205</v>
      </c>
      <c r="F128" s="43"/>
      <c r="G128" s="43">
        <f t="shared" si="11"/>
        <v>124</v>
      </c>
      <c r="H128" s="43"/>
      <c r="I128" s="43">
        <v>111</v>
      </c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>
        <v>1</v>
      </c>
      <c r="X128" s="43">
        <v>1</v>
      </c>
      <c r="Y128" s="43">
        <v>440</v>
      </c>
      <c r="Z128" s="43">
        <v>440</v>
      </c>
      <c r="AA128" s="16" t="s">
        <v>120</v>
      </c>
      <c r="AB128" s="9">
        <v>5</v>
      </c>
      <c r="AC128" s="9" t="s">
        <v>80</v>
      </c>
      <c r="AD128" s="9" t="s">
        <v>116</v>
      </c>
      <c r="AE128" s="9" t="s">
        <v>142</v>
      </c>
      <c r="AF128" s="11" t="s">
        <v>143</v>
      </c>
      <c r="AG128" s="9"/>
      <c r="AH128" s="9"/>
      <c r="AI128" s="15" t="s">
        <v>154</v>
      </c>
    </row>
    <row r="129" spans="1:35" ht="21.75" customHeight="1" x14ac:dyDescent="0.3">
      <c r="A129" s="17" t="s">
        <v>90</v>
      </c>
      <c r="B129" s="5" t="s">
        <v>33</v>
      </c>
      <c r="C129" s="3">
        <v>10</v>
      </c>
      <c r="D129" s="43">
        <f t="shared" si="10"/>
        <v>8250</v>
      </c>
      <c r="E129" s="43">
        <v>3852</v>
      </c>
      <c r="F129" s="43"/>
      <c r="G129" s="43">
        <f t="shared" si="11"/>
        <v>2311</v>
      </c>
      <c r="H129" s="43"/>
      <c r="I129" s="43">
        <v>2087</v>
      </c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>
        <v>1</v>
      </c>
      <c r="X129" s="43">
        <v>1</v>
      </c>
      <c r="Y129" s="43">
        <v>8250</v>
      </c>
      <c r="Z129" s="43">
        <v>8250</v>
      </c>
      <c r="AA129" s="16" t="s">
        <v>120</v>
      </c>
      <c r="AB129" s="9">
        <v>5</v>
      </c>
      <c r="AC129" s="9" t="s">
        <v>80</v>
      </c>
      <c r="AD129" s="9" t="s">
        <v>116</v>
      </c>
      <c r="AE129" s="9" t="s">
        <v>142</v>
      </c>
      <c r="AF129" s="11" t="s">
        <v>143</v>
      </c>
      <c r="AG129" s="9"/>
      <c r="AH129" s="9"/>
      <c r="AI129" s="15" t="s">
        <v>155</v>
      </c>
    </row>
    <row r="130" spans="1:35" ht="21.75" customHeight="1" x14ac:dyDescent="0.3">
      <c r="A130" s="17" t="s">
        <v>90</v>
      </c>
      <c r="B130" s="5" t="s">
        <v>33</v>
      </c>
      <c r="C130" s="3">
        <v>10</v>
      </c>
      <c r="D130" s="43">
        <f t="shared" si="10"/>
        <v>550</v>
      </c>
      <c r="E130" s="43">
        <v>257</v>
      </c>
      <c r="F130" s="43"/>
      <c r="G130" s="43">
        <f t="shared" si="11"/>
        <v>154</v>
      </c>
      <c r="H130" s="43"/>
      <c r="I130" s="43">
        <v>139</v>
      </c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>
        <v>50</v>
      </c>
      <c r="X130" s="43">
        <v>50</v>
      </c>
      <c r="Y130" s="43">
        <v>550</v>
      </c>
      <c r="Z130" s="43">
        <v>550</v>
      </c>
      <c r="AA130" s="16" t="s">
        <v>120</v>
      </c>
      <c r="AB130" s="9">
        <v>5</v>
      </c>
      <c r="AC130" s="9" t="s">
        <v>80</v>
      </c>
      <c r="AD130" s="9" t="s">
        <v>116</v>
      </c>
      <c r="AE130" s="9" t="s">
        <v>142</v>
      </c>
      <c r="AF130" s="11" t="s">
        <v>143</v>
      </c>
      <c r="AG130" s="9"/>
      <c r="AH130" s="9"/>
      <c r="AI130" s="15" t="s">
        <v>156</v>
      </c>
    </row>
    <row r="131" spans="1:35" ht="21.75" customHeight="1" x14ac:dyDescent="0.3">
      <c r="A131" s="17" t="s">
        <v>90</v>
      </c>
      <c r="B131" s="5" t="s">
        <v>33</v>
      </c>
      <c r="C131" s="3">
        <v>10</v>
      </c>
      <c r="D131" s="43">
        <f t="shared" si="10"/>
        <v>26400</v>
      </c>
      <c r="E131" s="43">
        <v>12327</v>
      </c>
      <c r="F131" s="43"/>
      <c r="G131" s="43">
        <f t="shared" si="11"/>
        <v>7396</v>
      </c>
      <c r="H131" s="43"/>
      <c r="I131" s="43">
        <v>6677</v>
      </c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>
        <v>1</v>
      </c>
      <c r="X131" s="43">
        <v>1</v>
      </c>
      <c r="Y131" s="43">
        <v>26400</v>
      </c>
      <c r="Z131" s="43">
        <v>26400</v>
      </c>
      <c r="AA131" s="16" t="s">
        <v>120</v>
      </c>
      <c r="AB131" s="9">
        <v>5</v>
      </c>
      <c r="AC131" s="9" t="s">
        <v>80</v>
      </c>
      <c r="AD131" s="9" t="s">
        <v>116</v>
      </c>
      <c r="AE131" s="9" t="s">
        <v>142</v>
      </c>
      <c r="AF131" s="11" t="s">
        <v>143</v>
      </c>
      <c r="AG131" s="9"/>
      <c r="AH131" s="9"/>
      <c r="AI131" s="15" t="s">
        <v>157</v>
      </c>
    </row>
    <row r="132" spans="1:35" ht="21.75" customHeight="1" x14ac:dyDescent="0.3">
      <c r="A132" s="17" t="s">
        <v>90</v>
      </c>
      <c r="B132" s="5" t="s">
        <v>33</v>
      </c>
      <c r="C132" s="5" t="s">
        <v>33</v>
      </c>
      <c r="D132" s="43">
        <f t="shared" si="10"/>
        <v>22000</v>
      </c>
      <c r="E132" s="43">
        <v>11579</v>
      </c>
      <c r="F132" s="43"/>
      <c r="G132" s="43">
        <f t="shared" si="11"/>
        <v>6947</v>
      </c>
      <c r="H132" s="43"/>
      <c r="I132" s="43">
        <v>3474</v>
      </c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>
        <v>4000</v>
      </c>
      <c r="X132" s="43">
        <v>4000</v>
      </c>
      <c r="Y132" s="43">
        <v>22000</v>
      </c>
      <c r="Z132" s="43">
        <v>22000</v>
      </c>
      <c r="AA132" s="16" t="s">
        <v>158</v>
      </c>
      <c r="AB132" s="9">
        <v>5</v>
      </c>
      <c r="AC132" s="9" t="s">
        <v>80</v>
      </c>
      <c r="AD132" s="9" t="s">
        <v>116</v>
      </c>
      <c r="AE132" s="9" t="s">
        <v>159</v>
      </c>
      <c r="AF132" s="11">
        <v>588</v>
      </c>
      <c r="AG132" s="9"/>
      <c r="AH132" s="9"/>
      <c r="AI132" s="15" t="s">
        <v>160</v>
      </c>
    </row>
    <row r="133" spans="1:35" ht="21.75" customHeight="1" x14ac:dyDescent="0.3">
      <c r="A133" s="17" t="s">
        <v>90</v>
      </c>
      <c r="B133" s="5">
        <v>10</v>
      </c>
      <c r="C133" s="3">
        <v>10</v>
      </c>
      <c r="D133" s="43">
        <f t="shared" si="10"/>
        <v>115500</v>
      </c>
      <c r="E133" s="43">
        <v>57255</v>
      </c>
      <c r="F133" s="43"/>
      <c r="G133" s="43">
        <f>Q133-E133-I133</f>
        <v>33965</v>
      </c>
      <c r="H133" s="43"/>
      <c r="I133" s="43">
        <v>24280</v>
      </c>
      <c r="J133" s="43"/>
      <c r="K133" s="43"/>
      <c r="L133" s="43"/>
      <c r="M133" s="43"/>
      <c r="N133" s="43"/>
      <c r="O133" s="43">
        <v>198</v>
      </c>
      <c r="P133" s="43">
        <v>198</v>
      </c>
      <c r="Q133" s="43">
        <v>115500</v>
      </c>
      <c r="R133" s="43">
        <v>115500</v>
      </c>
      <c r="S133" s="43"/>
      <c r="T133" s="43"/>
      <c r="U133" s="43"/>
      <c r="V133" s="43"/>
      <c r="W133" s="43"/>
      <c r="X133" s="43"/>
      <c r="Y133" s="43"/>
      <c r="Z133" s="43"/>
      <c r="AA133" s="16" t="s">
        <v>161</v>
      </c>
      <c r="AB133" s="9">
        <v>10</v>
      </c>
      <c r="AC133" s="9" t="s">
        <v>80</v>
      </c>
      <c r="AD133" s="9" t="s">
        <v>80</v>
      </c>
      <c r="AE133" s="9" t="s">
        <v>81</v>
      </c>
      <c r="AF133" s="11">
        <v>241</v>
      </c>
      <c r="AG133" s="9"/>
      <c r="AH133" s="9"/>
      <c r="AI133" s="15" t="s">
        <v>162</v>
      </c>
    </row>
    <row r="134" spans="1:35" ht="21.75" customHeight="1" x14ac:dyDescent="0.3">
      <c r="A134" s="17" t="s">
        <v>90</v>
      </c>
      <c r="B134" s="5">
        <v>10</v>
      </c>
      <c r="C134" s="3">
        <v>10</v>
      </c>
      <c r="D134" s="43">
        <f t="shared" si="10"/>
        <v>3520</v>
      </c>
      <c r="E134" s="43">
        <v>1745</v>
      </c>
      <c r="F134" s="43"/>
      <c r="G134" s="43">
        <f>U134-E134-I134</f>
        <v>1035</v>
      </c>
      <c r="H134" s="43"/>
      <c r="I134" s="43">
        <v>740</v>
      </c>
      <c r="J134" s="43"/>
      <c r="K134" s="43"/>
      <c r="L134" s="43"/>
      <c r="M134" s="43"/>
      <c r="N134" s="43"/>
      <c r="O134" s="43"/>
      <c r="P134" s="43"/>
      <c r="Q134" s="43"/>
      <c r="R134" s="43"/>
      <c r="S134" s="43">
        <v>1</v>
      </c>
      <c r="T134" s="43">
        <v>1</v>
      </c>
      <c r="U134" s="43">
        <v>3520</v>
      </c>
      <c r="V134" s="43">
        <v>3520</v>
      </c>
      <c r="W134" s="43"/>
      <c r="X134" s="43"/>
      <c r="Y134" s="43"/>
      <c r="Z134" s="43"/>
      <c r="AA134" s="16" t="s">
        <v>161</v>
      </c>
      <c r="AB134" s="9">
        <v>5</v>
      </c>
      <c r="AC134" s="9" t="s">
        <v>80</v>
      </c>
      <c r="AD134" s="9" t="s">
        <v>80</v>
      </c>
      <c r="AE134" s="9" t="s">
        <v>81</v>
      </c>
      <c r="AF134" s="11">
        <v>241</v>
      </c>
      <c r="AG134" s="9"/>
      <c r="AH134" s="9"/>
      <c r="AI134" s="15" t="s">
        <v>163</v>
      </c>
    </row>
    <row r="135" spans="1:35" ht="21.75" customHeight="1" x14ac:dyDescent="0.3">
      <c r="A135" s="17" t="s">
        <v>90</v>
      </c>
      <c r="B135" s="5">
        <v>10</v>
      </c>
      <c r="C135" s="3">
        <v>10</v>
      </c>
      <c r="D135" s="43">
        <f t="shared" si="10"/>
        <v>500000</v>
      </c>
      <c r="E135" s="43">
        <v>237996</v>
      </c>
      <c r="F135" s="43"/>
      <c r="G135" s="43">
        <f>Q135-E135-I135</f>
        <v>142923</v>
      </c>
      <c r="H135" s="43"/>
      <c r="I135" s="43">
        <v>119081</v>
      </c>
      <c r="J135" s="43"/>
      <c r="K135" s="43"/>
      <c r="L135" s="43"/>
      <c r="M135" s="43"/>
      <c r="N135" s="43"/>
      <c r="O135" s="43">
        <v>940.17</v>
      </c>
      <c r="P135" s="43">
        <v>940.17</v>
      </c>
      <c r="Q135" s="43">
        <v>500000</v>
      </c>
      <c r="R135" s="43">
        <v>500000</v>
      </c>
      <c r="S135" s="43"/>
      <c r="T135" s="43"/>
      <c r="U135" s="43"/>
      <c r="V135" s="43"/>
      <c r="W135" s="43"/>
      <c r="X135" s="43"/>
      <c r="Y135" s="43"/>
      <c r="Z135" s="43"/>
      <c r="AA135" s="16" t="s">
        <v>161</v>
      </c>
      <c r="AB135" s="9">
        <v>10</v>
      </c>
      <c r="AC135" s="9" t="s">
        <v>80</v>
      </c>
      <c r="AD135" s="9" t="s">
        <v>164</v>
      </c>
      <c r="AE135" s="9" t="s">
        <v>165</v>
      </c>
      <c r="AF135" s="11" t="s">
        <v>166</v>
      </c>
      <c r="AG135" s="9"/>
      <c r="AH135" s="9"/>
      <c r="AI135" s="15" t="s">
        <v>167</v>
      </c>
    </row>
    <row r="136" spans="1:35" ht="21.75" customHeight="1" x14ac:dyDescent="0.3">
      <c r="A136" s="17" t="s">
        <v>90</v>
      </c>
      <c r="B136" s="5">
        <v>10</v>
      </c>
      <c r="C136" s="3">
        <v>10</v>
      </c>
      <c r="D136" s="43">
        <f t="shared" si="10"/>
        <v>7700</v>
      </c>
      <c r="E136" s="43">
        <v>3665</v>
      </c>
      <c r="F136" s="43"/>
      <c r="G136" s="43">
        <f t="shared" ref="G136:G144" si="12">Y136-E136-I136</f>
        <v>2201</v>
      </c>
      <c r="H136" s="43"/>
      <c r="I136" s="43">
        <v>1834</v>
      </c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>
        <v>1</v>
      </c>
      <c r="X136" s="43">
        <v>1</v>
      </c>
      <c r="Y136" s="44">
        <v>7700</v>
      </c>
      <c r="Z136" s="44">
        <v>7700</v>
      </c>
      <c r="AA136" s="16" t="s">
        <v>168</v>
      </c>
      <c r="AB136" s="9">
        <v>5</v>
      </c>
      <c r="AC136" s="9" t="s">
        <v>80</v>
      </c>
      <c r="AD136" s="9" t="s">
        <v>164</v>
      </c>
      <c r="AE136" s="9" t="s">
        <v>165</v>
      </c>
      <c r="AF136" s="11" t="s">
        <v>166</v>
      </c>
      <c r="AG136" s="9"/>
      <c r="AH136" s="9"/>
      <c r="AI136" s="18" t="s">
        <v>405</v>
      </c>
    </row>
    <row r="137" spans="1:35" ht="21.75" customHeight="1" x14ac:dyDescent="0.3">
      <c r="A137" s="17" t="s">
        <v>90</v>
      </c>
      <c r="B137" s="5">
        <v>10</v>
      </c>
      <c r="C137" s="3">
        <v>10</v>
      </c>
      <c r="D137" s="43">
        <f t="shared" si="10"/>
        <v>4400</v>
      </c>
      <c r="E137" s="43">
        <v>2094</v>
      </c>
      <c r="F137" s="43"/>
      <c r="G137" s="43">
        <f t="shared" si="12"/>
        <v>1258</v>
      </c>
      <c r="H137" s="43"/>
      <c r="I137" s="43">
        <v>1048</v>
      </c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>
        <v>1</v>
      </c>
      <c r="X137" s="43">
        <v>1</v>
      </c>
      <c r="Y137" s="44">
        <v>4400</v>
      </c>
      <c r="Z137" s="44">
        <v>4400</v>
      </c>
      <c r="AA137" s="16" t="s">
        <v>168</v>
      </c>
      <c r="AB137" s="9">
        <v>5</v>
      </c>
      <c r="AC137" s="9" t="s">
        <v>80</v>
      </c>
      <c r="AD137" s="9" t="s">
        <v>164</v>
      </c>
      <c r="AE137" s="9" t="s">
        <v>165</v>
      </c>
      <c r="AF137" s="11" t="s">
        <v>166</v>
      </c>
      <c r="AG137" s="9"/>
      <c r="AH137" s="9"/>
      <c r="AI137" s="18" t="s">
        <v>406</v>
      </c>
    </row>
    <row r="138" spans="1:35" ht="21.75" customHeight="1" x14ac:dyDescent="0.3">
      <c r="A138" s="17" t="s">
        <v>90</v>
      </c>
      <c r="B138" s="5">
        <v>10</v>
      </c>
      <c r="C138" s="3">
        <v>10</v>
      </c>
      <c r="D138" s="43">
        <f t="shared" si="10"/>
        <v>8800</v>
      </c>
      <c r="E138" s="43">
        <v>4189</v>
      </c>
      <c r="F138" s="43"/>
      <c r="G138" s="43">
        <f t="shared" si="12"/>
        <v>2515</v>
      </c>
      <c r="H138" s="43"/>
      <c r="I138" s="43">
        <v>2096</v>
      </c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>
        <v>1</v>
      </c>
      <c r="X138" s="43">
        <v>1</v>
      </c>
      <c r="Y138" s="44">
        <v>8800</v>
      </c>
      <c r="Z138" s="44">
        <v>8800</v>
      </c>
      <c r="AA138" s="16" t="s">
        <v>168</v>
      </c>
      <c r="AB138" s="9">
        <v>5</v>
      </c>
      <c r="AC138" s="9" t="s">
        <v>80</v>
      </c>
      <c r="AD138" s="9" t="s">
        <v>164</v>
      </c>
      <c r="AE138" s="9" t="s">
        <v>165</v>
      </c>
      <c r="AF138" s="11" t="s">
        <v>166</v>
      </c>
      <c r="AG138" s="9"/>
      <c r="AH138" s="9"/>
      <c r="AI138" s="18" t="s">
        <v>407</v>
      </c>
    </row>
    <row r="139" spans="1:35" ht="21.75" customHeight="1" x14ac:dyDescent="0.3">
      <c r="A139" s="17" t="s">
        <v>90</v>
      </c>
      <c r="B139" s="30">
        <v>10</v>
      </c>
      <c r="C139" s="13">
        <v>10</v>
      </c>
      <c r="D139" s="43">
        <f t="shared" si="10"/>
        <v>8800</v>
      </c>
      <c r="E139" s="43">
        <v>4189</v>
      </c>
      <c r="F139" s="43"/>
      <c r="G139" s="43">
        <f t="shared" si="12"/>
        <v>2515</v>
      </c>
      <c r="H139" s="43"/>
      <c r="I139" s="43">
        <v>2096</v>
      </c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>
        <v>1</v>
      </c>
      <c r="X139" s="43">
        <v>1</v>
      </c>
      <c r="Y139" s="44">
        <v>8800</v>
      </c>
      <c r="Z139" s="44">
        <v>8800</v>
      </c>
      <c r="AA139" s="16" t="s">
        <v>168</v>
      </c>
      <c r="AB139" s="9">
        <v>5</v>
      </c>
      <c r="AC139" s="9" t="s">
        <v>80</v>
      </c>
      <c r="AD139" s="9" t="s">
        <v>164</v>
      </c>
      <c r="AE139" s="9" t="s">
        <v>165</v>
      </c>
      <c r="AF139" s="11" t="s">
        <v>166</v>
      </c>
      <c r="AG139" s="9"/>
      <c r="AH139" s="9"/>
      <c r="AI139" s="18" t="s">
        <v>408</v>
      </c>
    </row>
    <row r="140" spans="1:35" ht="21.75" customHeight="1" x14ac:dyDescent="0.3">
      <c r="A140" s="17" t="s">
        <v>90</v>
      </c>
      <c r="B140" s="5">
        <v>10</v>
      </c>
      <c r="C140" s="3">
        <v>10</v>
      </c>
      <c r="D140" s="43">
        <f t="shared" si="10"/>
        <v>5500</v>
      </c>
      <c r="E140" s="43">
        <v>2618</v>
      </c>
      <c r="F140" s="43"/>
      <c r="G140" s="43">
        <f t="shared" si="12"/>
        <v>1572</v>
      </c>
      <c r="H140" s="43"/>
      <c r="I140" s="43">
        <v>1310</v>
      </c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>
        <v>1</v>
      </c>
      <c r="X140" s="43">
        <v>1</v>
      </c>
      <c r="Y140" s="44">
        <v>5500</v>
      </c>
      <c r="Z140" s="44">
        <v>5500</v>
      </c>
      <c r="AA140" s="16" t="s">
        <v>168</v>
      </c>
      <c r="AB140" s="9">
        <v>5</v>
      </c>
      <c r="AC140" s="9" t="s">
        <v>80</v>
      </c>
      <c r="AD140" s="9" t="s">
        <v>164</v>
      </c>
      <c r="AE140" s="9" t="s">
        <v>165</v>
      </c>
      <c r="AF140" s="11" t="s">
        <v>166</v>
      </c>
      <c r="AG140" s="9"/>
      <c r="AH140" s="9"/>
      <c r="AI140" s="18" t="s">
        <v>182</v>
      </c>
    </row>
    <row r="141" spans="1:35" ht="21.75" customHeight="1" x14ac:dyDescent="0.3">
      <c r="A141" s="17" t="s">
        <v>90</v>
      </c>
      <c r="B141" s="5">
        <v>10</v>
      </c>
      <c r="C141" s="3">
        <v>10</v>
      </c>
      <c r="D141" s="43">
        <f t="shared" si="10"/>
        <v>13200</v>
      </c>
      <c r="E141" s="43">
        <v>6283</v>
      </c>
      <c r="F141" s="43"/>
      <c r="G141" s="43">
        <f t="shared" si="12"/>
        <v>3773</v>
      </c>
      <c r="H141" s="43"/>
      <c r="I141" s="43">
        <v>3144</v>
      </c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>
        <v>1</v>
      </c>
      <c r="X141" s="43">
        <v>1</v>
      </c>
      <c r="Y141" s="44">
        <v>13200</v>
      </c>
      <c r="Z141" s="44">
        <v>13200</v>
      </c>
      <c r="AA141" s="16" t="s">
        <v>168</v>
      </c>
      <c r="AB141" s="9">
        <v>5</v>
      </c>
      <c r="AC141" s="9" t="s">
        <v>80</v>
      </c>
      <c r="AD141" s="9" t="s">
        <v>164</v>
      </c>
      <c r="AE141" s="9" t="s">
        <v>165</v>
      </c>
      <c r="AF141" s="11" t="s">
        <v>166</v>
      </c>
      <c r="AG141" s="9"/>
      <c r="AH141" s="9"/>
      <c r="AI141" s="18" t="s">
        <v>409</v>
      </c>
    </row>
    <row r="142" spans="1:35" ht="21.75" customHeight="1" x14ac:dyDescent="0.3">
      <c r="A142" s="17" t="s">
        <v>90</v>
      </c>
      <c r="B142" s="5">
        <v>10</v>
      </c>
      <c r="C142" s="3">
        <v>10</v>
      </c>
      <c r="D142" s="43">
        <f t="shared" si="10"/>
        <v>41250</v>
      </c>
      <c r="E142" s="43">
        <v>19635</v>
      </c>
      <c r="F142" s="43"/>
      <c r="G142" s="43">
        <f t="shared" si="12"/>
        <v>11791</v>
      </c>
      <c r="H142" s="43"/>
      <c r="I142" s="43">
        <v>9824</v>
      </c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>
        <v>1</v>
      </c>
      <c r="X142" s="43">
        <v>1</v>
      </c>
      <c r="Y142" s="44">
        <v>41250</v>
      </c>
      <c r="Z142" s="44">
        <v>41250</v>
      </c>
      <c r="AA142" s="16" t="s">
        <v>168</v>
      </c>
      <c r="AB142" s="9">
        <v>5</v>
      </c>
      <c r="AC142" s="9" t="s">
        <v>80</v>
      </c>
      <c r="AD142" s="9" t="s">
        <v>164</v>
      </c>
      <c r="AE142" s="9" t="s">
        <v>165</v>
      </c>
      <c r="AF142" s="11" t="s">
        <v>166</v>
      </c>
      <c r="AG142" s="9"/>
      <c r="AH142" s="9"/>
      <c r="AI142" s="18" t="s">
        <v>180</v>
      </c>
    </row>
    <row r="143" spans="1:35" ht="21.75" customHeight="1" x14ac:dyDescent="0.3">
      <c r="A143" s="17" t="s">
        <v>90</v>
      </c>
      <c r="B143" s="5">
        <v>10</v>
      </c>
      <c r="C143" s="3">
        <v>10</v>
      </c>
      <c r="D143" s="43">
        <f t="shared" si="10"/>
        <v>31900</v>
      </c>
      <c r="E143" s="43">
        <v>15184</v>
      </c>
      <c r="F143" s="43"/>
      <c r="G143" s="43">
        <f t="shared" si="12"/>
        <v>9119</v>
      </c>
      <c r="H143" s="43"/>
      <c r="I143" s="43">
        <v>7597</v>
      </c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>
        <v>1</v>
      </c>
      <c r="X143" s="43">
        <v>1</v>
      </c>
      <c r="Y143" s="44">
        <v>31900</v>
      </c>
      <c r="Z143" s="44">
        <v>31900</v>
      </c>
      <c r="AA143" s="16" t="s">
        <v>168</v>
      </c>
      <c r="AB143" s="9">
        <v>5</v>
      </c>
      <c r="AC143" s="9" t="s">
        <v>80</v>
      </c>
      <c r="AD143" s="9" t="s">
        <v>164</v>
      </c>
      <c r="AE143" s="9" t="s">
        <v>165</v>
      </c>
      <c r="AF143" s="11" t="s">
        <v>166</v>
      </c>
      <c r="AG143" s="9"/>
      <c r="AH143" s="9"/>
      <c r="AI143" s="18" t="s">
        <v>229</v>
      </c>
    </row>
    <row r="144" spans="1:35" ht="21.75" customHeight="1" x14ac:dyDescent="0.3">
      <c r="A144" s="17" t="s">
        <v>90</v>
      </c>
      <c r="B144" s="5">
        <v>10</v>
      </c>
      <c r="C144" s="3">
        <v>10</v>
      </c>
      <c r="D144" s="43">
        <f t="shared" si="10"/>
        <v>36333</v>
      </c>
      <c r="E144" s="43">
        <v>17294</v>
      </c>
      <c r="F144" s="43"/>
      <c r="G144" s="43">
        <f t="shared" si="12"/>
        <v>10386</v>
      </c>
      <c r="H144" s="43"/>
      <c r="I144" s="43">
        <v>8653</v>
      </c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>
        <v>1</v>
      </c>
      <c r="X144" s="43">
        <v>1</v>
      </c>
      <c r="Y144" s="44">
        <v>36333</v>
      </c>
      <c r="Z144" s="44">
        <v>36333</v>
      </c>
      <c r="AA144" s="16" t="s">
        <v>168</v>
      </c>
      <c r="AB144" s="9">
        <v>5</v>
      </c>
      <c r="AC144" s="9" t="s">
        <v>80</v>
      </c>
      <c r="AD144" s="9" t="s">
        <v>164</v>
      </c>
      <c r="AE144" s="9" t="s">
        <v>165</v>
      </c>
      <c r="AF144" s="11" t="s">
        <v>166</v>
      </c>
      <c r="AG144" s="9"/>
      <c r="AH144" s="9"/>
      <c r="AI144" s="18" t="s">
        <v>410</v>
      </c>
    </row>
    <row r="145" spans="1:35" ht="21.75" customHeight="1" x14ac:dyDescent="0.3">
      <c r="A145" s="17" t="s">
        <v>90</v>
      </c>
      <c r="B145" s="5">
        <v>10</v>
      </c>
      <c r="C145" s="3">
        <v>10</v>
      </c>
      <c r="D145" s="43">
        <f t="shared" si="10"/>
        <v>28600</v>
      </c>
      <c r="E145" s="43">
        <v>13613</v>
      </c>
      <c r="F145" s="43"/>
      <c r="G145" s="43">
        <f>U145-E145-I145</f>
        <v>8175</v>
      </c>
      <c r="H145" s="43"/>
      <c r="I145" s="43">
        <v>6812</v>
      </c>
      <c r="J145" s="43"/>
      <c r="K145" s="43"/>
      <c r="L145" s="43"/>
      <c r="M145" s="43"/>
      <c r="N145" s="43"/>
      <c r="O145" s="43"/>
      <c r="P145" s="43"/>
      <c r="Q145" s="43"/>
      <c r="R145" s="43"/>
      <c r="S145" s="43">
        <v>1</v>
      </c>
      <c r="T145" s="43">
        <v>1</v>
      </c>
      <c r="U145" s="44">
        <v>28600</v>
      </c>
      <c r="V145" s="44">
        <v>28600</v>
      </c>
      <c r="W145" s="43"/>
      <c r="X145" s="43"/>
      <c r="Y145" s="44"/>
      <c r="Z145" s="44"/>
      <c r="AA145" s="16" t="s">
        <v>168</v>
      </c>
      <c r="AB145" s="9">
        <v>5</v>
      </c>
      <c r="AC145" s="9" t="s">
        <v>80</v>
      </c>
      <c r="AD145" s="9" t="s">
        <v>164</v>
      </c>
      <c r="AE145" s="9" t="s">
        <v>165</v>
      </c>
      <c r="AF145" s="11" t="s">
        <v>166</v>
      </c>
      <c r="AG145" s="9"/>
      <c r="AH145" s="9"/>
      <c r="AI145" s="18" t="s">
        <v>411</v>
      </c>
    </row>
    <row r="146" spans="1:35" ht="21.75" customHeight="1" x14ac:dyDescent="0.3">
      <c r="A146" s="17" t="s">
        <v>90</v>
      </c>
      <c r="B146" s="5">
        <v>10</v>
      </c>
      <c r="C146" s="3">
        <v>10</v>
      </c>
      <c r="D146" s="43">
        <f t="shared" si="10"/>
        <v>13200</v>
      </c>
      <c r="E146" s="43">
        <v>6283</v>
      </c>
      <c r="F146" s="43"/>
      <c r="G146" s="43">
        <f t="shared" ref="G146:G161" si="13">Y146-E146-I146</f>
        <v>3773</v>
      </c>
      <c r="H146" s="43"/>
      <c r="I146" s="43">
        <v>3144</v>
      </c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>
        <v>1</v>
      </c>
      <c r="X146" s="43">
        <v>1</v>
      </c>
      <c r="Y146" s="44">
        <v>13200</v>
      </c>
      <c r="Z146" s="44">
        <v>13200</v>
      </c>
      <c r="AA146" s="16" t="s">
        <v>168</v>
      </c>
      <c r="AB146" s="9">
        <v>5</v>
      </c>
      <c r="AC146" s="9" t="s">
        <v>80</v>
      </c>
      <c r="AD146" s="9" t="s">
        <v>164</v>
      </c>
      <c r="AE146" s="9" t="s">
        <v>165</v>
      </c>
      <c r="AF146" s="11" t="s">
        <v>166</v>
      </c>
      <c r="AG146" s="9"/>
      <c r="AH146" s="9"/>
      <c r="AI146" s="18" t="s">
        <v>274</v>
      </c>
    </row>
    <row r="147" spans="1:35" ht="21.75" customHeight="1" x14ac:dyDescent="0.3">
      <c r="A147" s="17" t="s">
        <v>90</v>
      </c>
      <c r="B147" s="5">
        <v>10</v>
      </c>
      <c r="C147" s="3">
        <v>10</v>
      </c>
      <c r="D147" s="43">
        <f t="shared" si="10"/>
        <v>16500</v>
      </c>
      <c r="E147" s="43">
        <v>7854</v>
      </c>
      <c r="F147" s="43"/>
      <c r="G147" s="43">
        <f t="shared" si="13"/>
        <v>4716</v>
      </c>
      <c r="H147" s="43"/>
      <c r="I147" s="43">
        <v>3930</v>
      </c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>
        <v>1</v>
      </c>
      <c r="X147" s="43">
        <v>1</v>
      </c>
      <c r="Y147" s="44">
        <v>16500</v>
      </c>
      <c r="Z147" s="44">
        <v>16500</v>
      </c>
      <c r="AA147" s="16" t="s">
        <v>168</v>
      </c>
      <c r="AB147" s="9">
        <v>5</v>
      </c>
      <c r="AC147" s="9" t="s">
        <v>80</v>
      </c>
      <c r="AD147" s="9" t="s">
        <v>164</v>
      </c>
      <c r="AE147" s="9" t="s">
        <v>165</v>
      </c>
      <c r="AF147" s="11" t="s">
        <v>166</v>
      </c>
      <c r="AG147" s="9"/>
      <c r="AH147" s="9"/>
      <c r="AI147" s="18" t="s">
        <v>412</v>
      </c>
    </row>
    <row r="148" spans="1:35" ht="21.75" customHeight="1" x14ac:dyDescent="0.3">
      <c r="A148" s="17" t="s">
        <v>90</v>
      </c>
      <c r="B148" s="5">
        <v>10</v>
      </c>
      <c r="C148" s="3">
        <v>10</v>
      </c>
      <c r="D148" s="43">
        <f t="shared" si="10"/>
        <v>1980</v>
      </c>
      <c r="E148" s="43">
        <v>942</v>
      </c>
      <c r="F148" s="43"/>
      <c r="G148" s="43">
        <f t="shared" si="13"/>
        <v>566</v>
      </c>
      <c r="H148" s="43"/>
      <c r="I148" s="43">
        <v>472</v>
      </c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>
        <v>1</v>
      </c>
      <c r="X148" s="43">
        <v>1</v>
      </c>
      <c r="Y148" s="44">
        <v>1980</v>
      </c>
      <c r="Z148" s="44">
        <v>1980</v>
      </c>
      <c r="AA148" s="16" t="s">
        <v>168</v>
      </c>
      <c r="AB148" s="9">
        <v>5</v>
      </c>
      <c r="AC148" s="9" t="s">
        <v>80</v>
      </c>
      <c r="AD148" s="9" t="s">
        <v>164</v>
      </c>
      <c r="AE148" s="9" t="s">
        <v>165</v>
      </c>
      <c r="AF148" s="11" t="s">
        <v>166</v>
      </c>
      <c r="AG148" s="9"/>
      <c r="AH148" s="9"/>
      <c r="AI148" s="18" t="s">
        <v>413</v>
      </c>
    </row>
    <row r="149" spans="1:35" ht="21.75" customHeight="1" x14ac:dyDescent="0.3">
      <c r="A149" s="17" t="s">
        <v>90</v>
      </c>
      <c r="B149" s="5">
        <v>10</v>
      </c>
      <c r="C149" s="3">
        <v>10</v>
      </c>
      <c r="D149" s="43">
        <f t="shared" si="10"/>
        <v>3300</v>
      </c>
      <c r="E149" s="43">
        <v>1571</v>
      </c>
      <c r="F149" s="43"/>
      <c r="G149" s="43">
        <f t="shared" si="13"/>
        <v>943</v>
      </c>
      <c r="H149" s="43"/>
      <c r="I149" s="43">
        <v>786</v>
      </c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>
        <v>1</v>
      </c>
      <c r="X149" s="43">
        <v>1</v>
      </c>
      <c r="Y149" s="44">
        <v>3300</v>
      </c>
      <c r="Z149" s="44">
        <v>3300</v>
      </c>
      <c r="AA149" s="16" t="s">
        <v>168</v>
      </c>
      <c r="AB149" s="9">
        <v>5</v>
      </c>
      <c r="AC149" s="9" t="s">
        <v>80</v>
      </c>
      <c r="AD149" s="9" t="s">
        <v>164</v>
      </c>
      <c r="AE149" s="9" t="s">
        <v>165</v>
      </c>
      <c r="AF149" s="11" t="s">
        <v>166</v>
      </c>
      <c r="AG149" s="9"/>
      <c r="AH149" s="9"/>
      <c r="AI149" s="18" t="s">
        <v>414</v>
      </c>
    </row>
    <row r="150" spans="1:35" ht="21.75" customHeight="1" x14ac:dyDescent="0.3">
      <c r="A150" s="17" t="s">
        <v>90</v>
      </c>
      <c r="B150" s="5">
        <v>10</v>
      </c>
      <c r="C150" s="3">
        <v>10</v>
      </c>
      <c r="D150" s="43">
        <f t="shared" si="10"/>
        <v>3300</v>
      </c>
      <c r="E150" s="43">
        <v>1571</v>
      </c>
      <c r="F150" s="43"/>
      <c r="G150" s="43">
        <f t="shared" si="13"/>
        <v>943</v>
      </c>
      <c r="H150" s="43"/>
      <c r="I150" s="43">
        <v>786</v>
      </c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>
        <v>1</v>
      </c>
      <c r="X150" s="43">
        <v>1</v>
      </c>
      <c r="Y150" s="44">
        <v>3300</v>
      </c>
      <c r="Z150" s="44">
        <v>3300</v>
      </c>
      <c r="AA150" s="16" t="s">
        <v>168</v>
      </c>
      <c r="AB150" s="9">
        <v>5</v>
      </c>
      <c r="AC150" s="9" t="s">
        <v>80</v>
      </c>
      <c r="AD150" s="9" t="s">
        <v>164</v>
      </c>
      <c r="AE150" s="9" t="s">
        <v>165</v>
      </c>
      <c r="AF150" s="11" t="s">
        <v>166</v>
      </c>
      <c r="AG150" s="9"/>
      <c r="AH150" s="9"/>
      <c r="AI150" s="18" t="s">
        <v>415</v>
      </c>
    </row>
    <row r="151" spans="1:35" ht="21.75" customHeight="1" x14ac:dyDescent="0.3">
      <c r="A151" s="17" t="s">
        <v>90</v>
      </c>
      <c r="B151" s="5">
        <v>10</v>
      </c>
      <c r="C151" s="3">
        <v>10</v>
      </c>
      <c r="D151" s="43">
        <f t="shared" si="10"/>
        <v>7150</v>
      </c>
      <c r="E151" s="43">
        <v>3403</v>
      </c>
      <c r="F151" s="43"/>
      <c r="G151" s="43">
        <f t="shared" si="13"/>
        <v>2044</v>
      </c>
      <c r="H151" s="43"/>
      <c r="I151" s="43">
        <v>1703</v>
      </c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>
        <v>1</v>
      </c>
      <c r="X151" s="43">
        <v>1</v>
      </c>
      <c r="Y151" s="43">
        <v>7150</v>
      </c>
      <c r="Z151" s="43">
        <v>7150</v>
      </c>
      <c r="AA151" s="16" t="s">
        <v>168</v>
      </c>
      <c r="AB151" s="9">
        <v>5</v>
      </c>
      <c r="AC151" s="9" t="s">
        <v>80</v>
      </c>
      <c r="AD151" s="9" t="s">
        <v>164</v>
      </c>
      <c r="AE151" s="9" t="s">
        <v>165</v>
      </c>
      <c r="AF151" s="11" t="s">
        <v>166</v>
      </c>
      <c r="AG151" s="9"/>
      <c r="AH151" s="9"/>
      <c r="AI151" s="18" t="s">
        <v>114</v>
      </c>
    </row>
    <row r="152" spans="1:35" ht="21.75" customHeight="1" x14ac:dyDescent="0.3">
      <c r="A152" s="17" t="s">
        <v>90</v>
      </c>
      <c r="B152" s="5">
        <v>10</v>
      </c>
      <c r="C152" s="3">
        <v>10</v>
      </c>
      <c r="D152" s="43">
        <f t="shared" si="10"/>
        <v>1320</v>
      </c>
      <c r="E152" s="43">
        <v>628</v>
      </c>
      <c r="F152" s="43"/>
      <c r="G152" s="43">
        <f t="shared" si="13"/>
        <v>378</v>
      </c>
      <c r="H152" s="43"/>
      <c r="I152" s="43">
        <v>314</v>
      </c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>
        <v>1</v>
      </c>
      <c r="X152" s="43">
        <v>1</v>
      </c>
      <c r="Y152" s="43">
        <v>1320</v>
      </c>
      <c r="Z152" s="43">
        <v>1320</v>
      </c>
      <c r="AA152" s="16" t="s">
        <v>168</v>
      </c>
      <c r="AB152" s="9">
        <v>5</v>
      </c>
      <c r="AC152" s="9" t="s">
        <v>80</v>
      </c>
      <c r="AD152" s="9" t="s">
        <v>164</v>
      </c>
      <c r="AE152" s="9" t="s">
        <v>165</v>
      </c>
      <c r="AF152" s="11" t="s">
        <v>166</v>
      </c>
      <c r="AG152" s="9"/>
      <c r="AH152" s="9"/>
      <c r="AI152" s="18" t="s">
        <v>416</v>
      </c>
    </row>
    <row r="153" spans="1:35" ht="21.75" customHeight="1" x14ac:dyDescent="0.3">
      <c r="A153" s="17" t="s">
        <v>90</v>
      </c>
      <c r="B153" s="5">
        <v>10</v>
      </c>
      <c r="C153" s="3">
        <v>10</v>
      </c>
      <c r="D153" s="43">
        <f t="shared" si="10"/>
        <v>2750</v>
      </c>
      <c r="E153" s="43">
        <v>1309</v>
      </c>
      <c r="F153" s="43"/>
      <c r="G153" s="43">
        <f t="shared" si="13"/>
        <v>786</v>
      </c>
      <c r="H153" s="43"/>
      <c r="I153" s="43">
        <v>655</v>
      </c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>
        <v>1</v>
      </c>
      <c r="X153" s="43">
        <v>1</v>
      </c>
      <c r="Y153" s="43">
        <v>2750</v>
      </c>
      <c r="Z153" s="43">
        <v>2750</v>
      </c>
      <c r="AA153" s="16" t="s">
        <v>168</v>
      </c>
      <c r="AB153" s="9">
        <v>5</v>
      </c>
      <c r="AC153" s="9" t="s">
        <v>80</v>
      </c>
      <c r="AD153" s="9" t="s">
        <v>164</v>
      </c>
      <c r="AE153" s="9" t="s">
        <v>165</v>
      </c>
      <c r="AF153" s="11" t="s">
        <v>166</v>
      </c>
      <c r="AG153" s="9"/>
      <c r="AH153" s="9"/>
      <c r="AI153" s="18" t="s">
        <v>417</v>
      </c>
    </row>
    <row r="154" spans="1:35" ht="21.75" customHeight="1" x14ac:dyDescent="0.3">
      <c r="A154" s="17" t="s">
        <v>90</v>
      </c>
      <c r="B154" s="5">
        <v>10</v>
      </c>
      <c r="C154" s="3">
        <v>10</v>
      </c>
      <c r="D154" s="43">
        <f t="shared" si="10"/>
        <v>9900</v>
      </c>
      <c r="E154" s="43">
        <v>4712</v>
      </c>
      <c r="F154" s="43"/>
      <c r="G154" s="43">
        <f t="shared" si="13"/>
        <v>2830</v>
      </c>
      <c r="H154" s="43"/>
      <c r="I154" s="43">
        <v>2358</v>
      </c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>
        <v>1</v>
      </c>
      <c r="X154" s="43">
        <v>1</v>
      </c>
      <c r="Y154" s="43">
        <v>9900</v>
      </c>
      <c r="Z154" s="43">
        <v>9900</v>
      </c>
      <c r="AA154" s="16" t="s">
        <v>168</v>
      </c>
      <c r="AB154" s="9">
        <v>5</v>
      </c>
      <c r="AC154" s="9" t="s">
        <v>80</v>
      </c>
      <c r="AD154" s="9" t="s">
        <v>164</v>
      </c>
      <c r="AE154" s="9" t="s">
        <v>165</v>
      </c>
      <c r="AF154" s="11" t="s">
        <v>166</v>
      </c>
      <c r="AG154" s="9"/>
      <c r="AH154" s="9"/>
      <c r="AI154" s="18" t="s">
        <v>418</v>
      </c>
    </row>
    <row r="155" spans="1:35" ht="21.75" customHeight="1" x14ac:dyDescent="0.3">
      <c r="A155" s="17" t="s">
        <v>90</v>
      </c>
      <c r="B155" s="5">
        <v>10</v>
      </c>
      <c r="C155" s="3">
        <v>10</v>
      </c>
      <c r="D155" s="43">
        <f t="shared" si="10"/>
        <v>7000</v>
      </c>
      <c r="E155" s="43">
        <v>3332</v>
      </c>
      <c r="F155" s="43"/>
      <c r="G155" s="43">
        <f t="shared" si="13"/>
        <v>2001</v>
      </c>
      <c r="H155" s="43"/>
      <c r="I155" s="43">
        <v>1667</v>
      </c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>
        <v>1</v>
      </c>
      <c r="X155" s="43">
        <v>1</v>
      </c>
      <c r="Y155" s="43">
        <v>7000</v>
      </c>
      <c r="Z155" s="43">
        <v>7000</v>
      </c>
      <c r="AA155" s="16" t="s">
        <v>168</v>
      </c>
      <c r="AB155" s="9">
        <v>5</v>
      </c>
      <c r="AC155" s="9" t="s">
        <v>80</v>
      </c>
      <c r="AD155" s="9" t="s">
        <v>164</v>
      </c>
      <c r="AE155" s="9" t="s">
        <v>165</v>
      </c>
      <c r="AF155" s="11" t="s">
        <v>166</v>
      </c>
      <c r="AG155" s="9"/>
      <c r="AH155" s="9"/>
      <c r="AI155" s="18" t="s">
        <v>419</v>
      </c>
    </row>
    <row r="156" spans="1:35" ht="21.75" customHeight="1" x14ac:dyDescent="0.3">
      <c r="A156" s="17" t="s">
        <v>90</v>
      </c>
      <c r="B156" s="5">
        <v>10</v>
      </c>
      <c r="C156" s="3">
        <v>10</v>
      </c>
      <c r="D156" s="43">
        <f t="shared" si="10"/>
        <v>4400</v>
      </c>
      <c r="E156" s="43">
        <v>2094</v>
      </c>
      <c r="F156" s="43"/>
      <c r="G156" s="43">
        <f t="shared" si="13"/>
        <v>1258</v>
      </c>
      <c r="H156" s="43"/>
      <c r="I156" s="43">
        <v>1048</v>
      </c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>
        <v>1</v>
      </c>
      <c r="X156" s="43">
        <v>1</v>
      </c>
      <c r="Y156" s="43">
        <v>4400</v>
      </c>
      <c r="Z156" s="43">
        <v>4400</v>
      </c>
      <c r="AA156" s="16" t="s">
        <v>168</v>
      </c>
      <c r="AB156" s="9">
        <v>5</v>
      </c>
      <c r="AC156" s="9" t="s">
        <v>80</v>
      </c>
      <c r="AD156" s="9" t="s">
        <v>164</v>
      </c>
      <c r="AE156" s="9" t="s">
        <v>165</v>
      </c>
      <c r="AF156" s="11" t="s">
        <v>166</v>
      </c>
      <c r="AG156" s="9"/>
      <c r="AH156" s="9"/>
      <c r="AI156" s="18" t="s">
        <v>420</v>
      </c>
    </row>
    <row r="157" spans="1:35" ht="21.75" customHeight="1" x14ac:dyDescent="0.3">
      <c r="A157" s="17" t="s">
        <v>90</v>
      </c>
      <c r="B157" s="5">
        <v>10</v>
      </c>
      <c r="C157" s="3">
        <v>10</v>
      </c>
      <c r="D157" s="43">
        <f t="shared" si="10"/>
        <v>2200</v>
      </c>
      <c r="E157" s="43">
        <v>1047</v>
      </c>
      <c r="F157" s="43"/>
      <c r="G157" s="43">
        <f t="shared" si="13"/>
        <v>629</v>
      </c>
      <c r="H157" s="43"/>
      <c r="I157" s="43">
        <v>524</v>
      </c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>
        <v>1</v>
      </c>
      <c r="X157" s="43">
        <v>1</v>
      </c>
      <c r="Y157" s="43">
        <v>2200</v>
      </c>
      <c r="Z157" s="43">
        <v>2200</v>
      </c>
      <c r="AA157" s="16" t="s">
        <v>168</v>
      </c>
      <c r="AB157" s="9">
        <v>5</v>
      </c>
      <c r="AC157" s="9" t="s">
        <v>80</v>
      </c>
      <c r="AD157" s="9" t="s">
        <v>164</v>
      </c>
      <c r="AE157" s="9" t="s">
        <v>165</v>
      </c>
      <c r="AF157" s="11" t="s">
        <v>166</v>
      </c>
      <c r="AG157" s="9"/>
      <c r="AH157" s="9"/>
      <c r="AI157" s="18" t="s">
        <v>421</v>
      </c>
    </row>
    <row r="158" spans="1:35" ht="21.75" customHeight="1" x14ac:dyDescent="0.3">
      <c r="A158" s="17" t="s">
        <v>90</v>
      </c>
      <c r="B158" s="5">
        <v>10</v>
      </c>
      <c r="C158" s="3">
        <v>10</v>
      </c>
      <c r="D158" s="43">
        <f t="shared" si="10"/>
        <v>2200</v>
      </c>
      <c r="E158" s="43">
        <v>1047</v>
      </c>
      <c r="F158" s="43"/>
      <c r="G158" s="43">
        <f t="shared" si="13"/>
        <v>629</v>
      </c>
      <c r="H158" s="43"/>
      <c r="I158" s="43">
        <v>524</v>
      </c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>
        <v>1</v>
      </c>
      <c r="X158" s="43">
        <v>1</v>
      </c>
      <c r="Y158" s="43">
        <v>2200</v>
      </c>
      <c r="Z158" s="43">
        <v>2200</v>
      </c>
      <c r="AA158" s="16" t="s">
        <v>168</v>
      </c>
      <c r="AB158" s="9">
        <v>5</v>
      </c>
      <c r="AC158" s="9" t="s">
        <v>80</v>
      </c>
      <c r="AD158" s="9" t="s">
        <v>164</v>
      </c>
      <c r="AE158" s="9" t="s">
        <v>165</v>
      </c>
      <c r="AF158" s="11" t="s">
        <v>166</v>
      </c>
      <c r="AG158" s="9"/>
      <c r="AH158" s="9"/>
      <c r="AI158" s="18" t="s">
        <v>422</v>
      </c>
    </row>
    <row r="159" spans="1:35" ht="21.75" customHeight="1" x14ac:dyDescent="0.3">
      <c r="A159" s="17" t="s">
        <v>90</v>
      </c>
      <c r="B159" s="5">
        <v>10</v>
      </c>
      <c r="C159" s="3">
        <v>10</v>
      </c>
      <c r="D159" s="43">
        <f t="shared" si="10"/>
        <v>550</v>
      </c>
      <c r="E159" s="43">
        <v>262</v>
      </c>
      <c r="F159" s="43"/>
      <c r="G159" s="43">
        <f t="shared" si="13"/>
        <v>157</v>
      </c>
      <c r="H159" s="43"/>
      <c r="I159" s="43">
        <v>131</v>
      </c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>
        <v>1</v>
      </c>
      <c r="X159" s="43">
        <v>1</v>
      </c>
      <c r="Y159" s="43">
        <v>550</v>
      </c>
      <c r="Z159" s="43">
        <v>550</v>
      </c>
      <c r="AA159" s="16" t="s">
        <v>168</v>
      </c>
      <c r="AB159" s="9">
        <v>5</v>
      </c>
      <c r="AC159" s="9" t="s">
        <v>80</v>
      </c>
      <c r="AD159" s="9" t="s">
        <v>164</v>
      </c>
      <c r="AE159" s="9" t="s">
        <v>165</v>
      </c>
      <c r="AF159" s="11" t="s">
        <v>166</v>
      </c>
      <c r="AG159" s="9"/>
      <c r="AH159" s="9"/>
      <c r="AI159" s="18" t="s">
        <v>423</v>
      </c>
    </row>
    <row r="160" spans="1:35" ht="21.75" customHeight="1" x14ac:dyDescent="0.3">
      <c r="A160" s="17" t="s">
        <v>90</v>
      </c>
      <c r="B160" s="5">
        <v>10</v>
      </c>
      <c r="C160" s="3">
        <v>10</v>
      </c>
      <c r="D160" s="43">
        <f t="shared" si="10"/>
        <v>550</v>
      </c>
      <c r="E160" s="43">
        <v>262</v>
      </c>
      <c r="F160" s="43"/>
      <c r="G160" s="43">
        <f t="shared" si="13"/>
        <v>157</v>
      </c>
      <c r="H160" s="43"/>
      <c r="I160" s="43">
        <v>131</v>
      </c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>
        <v>1</v>
      </c>
      <c r="X160" s="43">
        <v>1</v>
      </c>
      <c r="Y160" s="43">
        <v>550</v>
      </c>
      <c r="Z160" s="43">
        <v>550</v>
      </c>
      <c r="AA160" s="16" t="s">
        <v>168</v>
      </c>
      <c r="AB160" s="9">
        <v>5</v>
      </c>
      <c r="AC160" s="9" t="s">
        <v>80</v>
      </c>
      <c r="AD160" s="9" t="s">
        <v>164</v>
      </c>
      <c r="AE160" s="9" t="s">
        <v>165</v>
      </c>
      <c r="AF160" s="11" t="s">
        <v>166</v>
      </c>
      <c r="AG160" s="9"/>
      <c r="AH160" s="9"/>
      <c r="AI160" s="18" t="s">
        <v>424</v>
      </c>
    </row>
    <row r="161" spans="1:35" ht="21.75" customHeight="1" x14ac:dyDescent="0.3">
      <c r="A161" s="17" t="s">
        <v>90</v>
      </c>
      <c r="B161" s="5">
        <v>10</v>
      </c>
      <c r="C161" s="3">
        <v>10</v>
      </c>
      <c r="D161" s="43">
        <f t="shared" si="10"/>
        <v>29700</v>
      </c>
      <c r="E161" s="43">
        <v>14137</v>
      </c>
      <c r="F161" s="43"/>
      <c r="G161" s="43">
        <f t="shared" si="13"/>
        <v>8490</v>
      </c>
      <c r="H161" s="43"/>
      <c r="I161" s="43">
        <v>7073</v>
      </c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>
        <v>1</v>
      </c>
      <c r="X161" s="43">
        <v>1</v>
      </c>
      <c r="Y161" s="43">
        <v>29700</v>
      </c>
      <c r="Z161" s="43">
        <v>29700</v>
      </c>
      <c r="AA161" s="16" t="s">
        <v>168</v>
      </c>
      <c r="AB161" s="9">
        <v>5</v>
      </c>
      <c r="AC161" s="9" t="s">
        <v>80</v>
      </c>
      <c r="AD161" s="9" t="s">
        <v>164</v>
      </c>
      <c r="AE161" s="9" t="s">
        <v>165</v>
      </c>
      <c r="AF161" s="11" t="s">
        <v>166</v>
      </c>
      <c r="AG161" s="9"/>
      <c r="AH161" s="9"/>
      <c r="AI161" s="18" t="s">
        <v>425</v>
      </c>
    </row>
    <row r="162" spans="1:35" ht="21.75" customHeight="1" x14ac:dyDescent="0.3">
      <c r="A162" s="17" t="s">
        <v>90</v>
      </c>
      <c r="B162" s="5">
        <v>10</v>
      </c>
      <c r="C162" s="3">
        <v>10</v>
      </c>
      <c r="D162" s="43">
        <f t="shared" si="10"/>
        <v>1650</v>
      </c>
      <c r="E162" s="43">
        <v>785</v>
      </c>
      <c r="F162" s="43"/>
      <c r="G162" s="43">
        <f t="shared" ref="G162:G176" si="14">U162-E162-I162</f>
        <v>472</v>
      </c>
      <c r="H162" s="43"/>
      <c r="I162" s="43">
        <v>393</v>
      </c>
      <c r="J162" s="43"/>
      <c r="K162" s="43"/>
      <c r="L162" s="43"/>
      <c r="M162" s="43"/>
      <c r="N162" s="43"/>
      <c r="O162" s="43"/>
      <c r="P162" s="43"/>
      <c r="Q162" s="43"/>
      <c r="R162" s="43"/>
      <c r="S162" s="43">
        <v>1</v>
      </c>
      <c r="T162" s="43">
        <v>1</v>
      </c>
      <c r="U162" s="43">
        <v>1650</v>
      </c>
      <c r="V162" s="43">
        <v>1650</v>
      </c>
      <c r="W162" s="43"/>
      <c r="X162" s="43"/>
      <c r="Y162" s="43"/>
      <c r="Z162" s="43"/>
      <c r="AA162" s="16" t="s">
        <v>168</v>
      </c>
      <c r="AB162" s="9">
        <v>5</v>
      </c>
      <c r="AC162" s="9" t="s">
        <v>80</v>
      </c>
      <c r="AD162" s="9" t="s">
        <v>164</v>
      </c>
      <c r="AE162" s="9" t="s">
        <v>165</v>
      </c>
      <c r="AF162" s="11" t="s">
        <v>166</v>
      </c>
      <c r="AG162" s="9"/>
      <c r="AH162" s="9"/>
      <c r="AI162" s="18" t="s">
        <v>426</v>
      </c>
    </row>
    <row r="163" spans="1:35" ht="21.75" customHeight="1" x14ac:dyDescent="0.3">
      <c r="A163" s="17" t="s">
        <v>90</v>
      </c>
      <c r="B163" s="5">
        <v>10</v>
      </c>
      <c r="C163" s="3">
        <v>10</v>
      </c>
      <c r="D163" s="43">
        <f t="shared" si="10"/>
        <v>213399</v>
      </c>
      <c r="E163" s="43">
        <v>96747</v>
      </c>
      <c r="F163" s="43"/>
      <c r="G163" s="43">
        <f t="shared" si="14"/>
        <v>58122</v>
      </c>
      <c r="H163" s="43"/>
      <c r="I163" s="43">
        <v>58530</v>
      </c>
      <c r="J163" s="43"/>
      <c r="K163" s="43"/>
      <c r="L163" s="43"/>
      <c r="M163" s="43"/>
      <c r="N163" s="43"/>
      <c r="O163" s="43"/>
      <c r="P163" s="43"/>
      <c r="Q163" s="43"/>
      <c r="R163" s="43"/>
      <c r="S163" s="43">
        <v>1</v>
      </c>
      <c r="T163" s="43">
        <v>1</v>
      </c>
      <c r="U163" s="43">
        <v>213399</v>
      </c>
      <c r="V163" s="43">
        <v>213399</v>
      </c>
      <c r="W163" s="43"/>
      <c r="X163" s="43"/>
      <c r="Y163" s="43"/>
      <c r="Z163" s="43"/>
      <c r="AA163" s="16" t="s">
        <v>161</v>
      </c>
      <c r="AB163" s="9">
        <v>5</v>
      </c>
      <c r="AC163" s="9" t="s">
        <v>80</v>
      </c>
      <c r="AD163" s="9" t="s">
        <v>85</v>
      </c>
      <c r="AE163" s="9" t="s">
        <v>86</v>
      </c>
      <c r="AF163" s="11">
        <v>465</v>
      </c>
      <c r="AG163" s="9"/>
      <c r="AH163" s="9"/>
      <c r="AI163" s="20" t="s">
        <v>169</v>
      </c>
    </row>
    <row r="164" spans="1:35" ht="21.75" customHeight="1" x14ac:dyDescent="0.3">
      <c r="A164" s="17" t="s">
        <v>90</v>
      </c>
      <c r="B164" s="5">
        <v>10</v>
      </c>
      <c r="C164" s="3">
        <v>10</v>
      </c>
      <c r="D164" s="43">
        <f t="shared" si="10"/>
        <v>1050</v>
      </c>
      <c r="E164" s="43">
        <v>476</v>
      </c>
      <c r="F164" s="43"/>
      <c r="G164" s="43">
        <f t="shared" si="14"/>
        <v>286</v>
      </c>
      <c r="H164" s="43"/>
      <c r="I164" s="43">
        <v>288</v>
      </c>
      <c r="J164" s="43"/>
      <c r="K164" s="43"/>
      <c r="L164" s="43"/>
      <c r="M164" s="43"/>
      <c r="N164" s="43"/>
      <c r="O164" s="43"/>
      <c r="P164" s="43"/>
      <c r="Q164" s="43"/>
      <c r="R164" s="43"/>
      <c r="S164" s="43">
        <v>1</v>
      </c>
      <c r="T164" s="43">
        <v>1</v>
      </c>
      <c r="U164" s="43">
        <v>1050</v>
      </c>
      <c r="V164" s="43">
        <f>U164</f>
        <v>1050</v>
      </c>
      <c r="W164" s="43"/>
      <c r="X164" s="43"/>
      <c r="Y164" s="43"/>
      <c r="Z164" s="43"/>
      <c r="AA164" s="16" t="s">
        <v>161</v>
      </c>
      <c r="AB164" s="9">
        <v>5</v>
      </c>
      <c r="AC164" s="9" t="s">
        <v>80</v>
      </c>
      <c r="AD164" s="9" t="s">
        <v>85</v>
      </c>
      <c r="AE164" s="9" t="s">
        <v>86</v>
      </c>
      <c r="AF164" s="11">
        <v>465</v>
      </c>
      <c r="AG164" s="9"/>
      <c r="AH164" s="9"/>
      <c r="AI164" s="18" t="s">
        <v>427</v>
      </c>
    </row>
    <row r="165" spans="1:35" ht="21.75" customHeight="1" x14ac:dyDescent="0.3">
      <c r="A165" s="17" t="s">
        <v>90</v>
      </c>
      <c r="B165" s="5">
        <v>10</v>
      </c>
      <c r="C165" s="3">
        <v>10</v>
      </c>
      <c r="D165" s="43">
        <f t="shared" si="10"/>
        <v>19800</v>
      </c>
      <c r="E165" s="43">
        <v>8977</v>
      </c>
      <c r="F165" s="43"/>
      <c r="G165" s="43">
        <f t="shared" si="14"/>
        <v>5393</v>
      </c>
      <c r="H165" s="43"/>
      <c r="I165" s="43">
        <v>5430</v>
      </c>
      <c r="J165" s="43"/>
      <c r="K165" s="43"/>
      <c r="L165" s="43"/>
      <c r="M165" s="43"/>
      <c r="N165" s="43"/>
      <c r="O165" s="43"/>
      <c r="P165" s="43"/>
      <c r="Q165" s="43"/>
      <c r="R165" s="43"/>
      <c r="S165" s="43">
        <v>1</v>
      </c>
      <c r="T165" s="43">
        <v>1</v>
      </c>
      <c r="U165" s="43">
        <v>19800</v>
      </c>
      <c r="V165" s="43">
        <f t="shared" ref="V165:V204" si="15">U165</f>
        <v>19800</v>
      </c>
      <c r="W165" s="43"/>
      <c r="X165" s="43"/>
      <c r="Y165" s="43"/>
      <c r="Z165" s="43"/>
      <c r="AA165" s="16" t="s">
        <v>161</v>
      </c>
      <c r="AB165" s="9">
        <v>5</v>
      </c>
      <c r="AC165" s="9" t="s">
        <v>80</v>
      </c>
      <c r="AD165" s="9" t="s">
        <v>85</v>
      </c>
      <c r="AE165" s="9" t="s">
        <v>86</v>
      </c>
      <c r="AF165" s="11">
        <v>465</v>
      </c>
      <c r="AG165" s="9"/>
      <c r="AH165" s="9"/>
      <c r="AI165" s="18" t="s">
        <v>428</v>
      </c>
    </row>
    <row r="166" spans="1:35" ht="21.75" customHeight="1" x14ac:dyDescent="0.3">
      <c r="A166" s="17" t="s">
        <v>90</v>
      </c>
      <c r="B166" s="5">
        <v>10</v>
      </c>
      <c r="C166" s="3">
        <v>10</v>
      </c>
      <c r="D166" s="43">
        <f t="shared" si="10"/>
        <v>7000</v>
      </c>
      <c r="E166" s="43">
        <v>3174</v>
      </c>
      <c r="F166" s="43"/>
      <c r="G166" s="43">
        <f t="shared" si="14"/>
        <v>1907</v>
      </c>
      <c r="H166" s="43"/>
      <c r="I166" s="43">
        <v>1919</v>
      </c>
      <c r="J166" s="43"/>
      <c r="K166" s="43"/>
      <c r="L166" s="43"/>
      <c r="M166" s="43"/>
      <c r="N166" s="43"/>
      <c r="O166" s="43"/>
      <c r="P166" s="43"/>
      <c r="Q166" s="43"/>
      <c r="R166" s="43"/>
      <c r="S166" s="43">
        <v>1</v>
      </c>
      <c r="T166" s="43">
        <v>1</v>
      </c>
      <c r="U166" s="43">
        <v>7000</v>
      </c>
      <c r="V166" s="43">
        <f t="shared" si="15"/>
        <v>7000</v>
      </c>
      <c r="W166" s="43"/>
      <c r="X166" s="43"/>
      <c r="Y166" s="43"/>
      <c r="Z166" s="43"/>
      <c r="AA166" s="16" t="s">
        <v>161</v>
      </c>
      <c r="AB166" s="9">
        <v>5</v>
      </c>
      <c r="AC166" s="9" t="s">
        <v>80</v>
      </c>
      <c r="AD166" s="9" t="s">
        <v>85</v>
      </c>
      <c r="AE166" s="9" t="s">
        <v>86</v>
      </c>
      <c r="AF166" s="11">
        <v>465</v>
      </c>
      <c r="AG166" s="9"/>
      <c r="AH166" s="9"/>
      <c r="AI166" s="18" t="s">
        <v>429</v>
      </c>
    </row>
    <row r="167" spans="1:35" ht="21.75" customHeight="1" x14ac:dyDescent="0.3">
      <c r="A167" s="17" t="s">
        <v>90</v>
      </c>
      <c r="B167" s="5">
        <v>10</v>
      </c>
      <c r="C167" s="3">
        <v>10</v>
      </c>
      <c r="D167" s="43">
        <f t="shared" si="10"/>
        <v>21700</v>
      </c>
      <c r="E167" s="43">
        <v>9838</v>
      </c>
      <c r="F167" s="43"/>
      <c r="G167" s="43">
        <f t="shared" si="14"/>
        <v>5910</v>
      </c>
      <c r="H167" s="43"/>
      <c r="I167" s="43">
        <v>5952</v>
      </c>
      <c r="J167" s="43"/>
      <c r="K167" s="43"/>
      <c r="L167" s="43"/>
      <c r="M167" s="43"/>
      <c r="N167" s="43"/>
      <c r="O167" s="43"/>
      <c r="P167" s="43"/>
      <c r="Q167" s="43"/>
      <c r="R167" s="43"/>
      <c r="S167" s="43">
        <v>1</v>
      </c>
      <c r="T167" s="43">
        <v>1</v>
      </c>
      <c r="U167" s="43">
        <v>21700</v>
      </c>
      <c r="V167" s="43">
        <f t="shared" si="15"/>
        <v>21700</v>
      </c>
      <c r="W167" s="43"/>
      <c r="X167" s="43"/>
      <c r="Y167" s="43"/>
      <c r="Z167" s="43"/>
      <c r="AA167" s="16" t="s">
        <v>161</v>
      </c>
      <c r="AB167" s="9">
        <v>5</v>
      </c>
      <c r="AC167" s="9" t="s">
        <v>80</v>
      </c>
      <c r="AD167" s="9" t="s">
        <v>85</v>
      </c>
      <c r="AE167" s="9" t="s">
        <v>86</v>
      </c>
      <c r="AF167" s="11">
        <v>465</v>
      </c>
      <c r="AG167" s="9"/>
      <c r="AH167" s="9"/>
      <c r="AI167" s="19" t="s">
        <v>170</v>
      </c>
    </row>
    <row r="168" spans="1:35" ht="21.75" customHeight="1" x14ac:dyDescent="0.3">
      <c r="A168" s="17" t="s">
        <v>90</v>
      </c>
      <c r="B168" s="5">
        <v>10</v>
      </c>
      <c r="C168" s="3">
        <v>10</v>
      </c>
      <c r="D168" s="43">
        <f t="shared" si="10"/>
        <v>3200</v>
      </c>
      <c r="E168" s="43">
        <v>1451</v>
      </c>
      <c r="F168" s="43"/>
      <c r="G168" s="43">
        <f t="shared" si="14"/>
        <v>872</v>
      </c>
      <c r="H168" s="43"/>
      <c r="I168" s="43">
        <v>877</v>
      </c>
      <c r="J168" s="43"/>
      <c r="K168" s="43"/>
      <c r="L168" s="43"/>
      <c r="M168" s="43"/>
      <c r="N168" s="43"/>
      <c r="O168" s="43"/>
      <c r="P168" s="43"/>
      <c r="Q168" s="43"/>
      <c r="R168" s="43"/>
      <c r="S168" s="43">
        <v>1</v>
      </c>
      <c r="T168" s="43">
        <v>1</v>
      </c>
      <c r="U168" s="43">
        <v>3200</v>
      </c>
      <c r="V168" s="43">
        <f t="shared" si="15"/>
        <v>3200</v>
      </c>
      <c r="W168" s="43"/>
      <c r="X168" s="43"/>
      <c r="Y168" s="43"/>
      <c r="Z168" s="43"/>
      <c r="AA168" s="16" t="s">
        <v>161</v>
      </c>
      <c r="AB168" s="9">
        <v>5</v>
      </c>
      <c r="AC168" s="9" t="s">
        <v>80</v>
      </c>
      <c r="AD168" s="9" t="s">
        <v>85</v>
      </c>
      <c r="AE168" s="9" t="s">
        <v>86</v>
      </c>
      <c r="AF168" s="11">
        <v>465</v>
      </c>
      <c r="AG168" s="9"/>
      <c r="AH168" s="9"/>
      <c r="AI168" s="18" t="s">
        <v>430</v>
      </c>
    </row>
    <row r="169" spans="1:35" ht="21.75" customHeight="1" x14ac:dyDescent="0.3">
      <c r="A169" s="17" t="s">
        <v>90</v>
      </c>
      <c r="B169" s="5">
        <v>10</v>
      </c>
      <c r="C169" s="3">
        <v>10</v>
      </c>
      <c r="D169" s="43">
        <f t="shared" si="10"/>
        <v>3200</v>
      </c>
      <c r="E169" s="43">
        <v>1451</v>
      </c>
      <c r="F169" s="43"/>
      <c r="G169" s="43">
        <f t="shared" si="14"/>
        <v>872</v>
      </c>
      <c r="H169" s="43"/>
      <c r="I169" s="43">
        <v>877</v>
      </c>
      <c r="J169" s="43"/>
      <c r="K169" s="43"/>
      <c r="L169" s="43"/>
      <c r="M169" s="43"/>
      <c r="N169" s="43"/>
      <c r="O169" s="43"/>
      <c r="P169" s="43"/>
      <c r="Q169" s="43"/>
      <c r="R169" s="43"/>
      <c r="S169" s="43">
        <v>1</v>
      </c>
      <c r="T169" s="43">
        <v>1</v>
      </c>
      <c r="U169" s="43">
        <v>3200</v>
      </c>
      <c r="V169" s="43">
        <f t="shared" si="15"/>
        <v>3200</v>
      </c>
      <c r="W169" s="43"/>
      <c r="X169" s="43"/>
      <c r="Y169" s="43"/>
      <c r="Z169" s="43"/>
      <c r="AA169" s="16" t="s">
        <v>161</v>
      </c>
      <c r="AB169" s="9">
        <v>5</v>
      </c>
      <c r="AC169" s="9" t="s">
        <v>80</v>
      </c>
      <c r="AD169" s="9" t="s">
        <v>85</v>
      </c>
      <c r="AE169" s="9" t="s">
        <v>86</v>
      </c>
      <c r="AF169" s="11">
        <v>465</v>
      </c>
      <c r="AG169" s="9"/>
      <c r="AH169" s="9"/>
      <c r="AI169" s="18" t="s">
        <v>431</v>
      </c>
    </row>
    <row r="170" spans="1:35" ht="21.75" customHeight="1" x14ac:dyDescent="0.3">
      <c r="A170" s="17" t="s">
        <v>90</v>
      </c>
      <c r="B170" s="5">
        <v>10</v>
      </c>
      <c r="C170" s="3">
        <v>10</v>
      </c>
      <c r="D170" s="43">
        <f t="shared" si="10"/>
        <v>3500</v>
      </c>
      <c r="E170" s="43">
        <v>1587</v>
      </c>
      <c r="F170" s="43"/>
      <c r="G170" s="43">
        <f t="shared" si="14"/>
        <v>953</v>
      </c>
      <c r="H170" s="43"/>
      <c r="I170" s="43">
        <v>960</v>
      </c>
      <c r="J170" s="43"/>
      <c r="K170" s="43"/>
      <c r="L170" s="43"/>
      <c r="M170" s="43"/>
      <c r="N170" s="43"/>
      <c r="O170" s="43"/>
      <c r="P170" s="43"/>
      <c r="Q170" s="43"/>
      <c r="R170" s="43"/>
      <c r="S170" s="43">
        <v>1</v>
      </c>
      <c r="T170" s="43">
        <v>1</v>
      </c>
      <c r="U170" s="43">
        <v>3500</v>
      </c>
      <c r="V170" s="43">
        <f t="shared" si="15"/>
        <v>3500</v>
      </c>
      <c r="W170" s="43"/>
      <c r="X170" s="43"/>
      <c r="Y170" s="43"/>
      <c r="Z170" s="43"/>
      <c r="AA170" s="16" t="s">
        <v>161</v>
      </c>
      <c r="AB170" s="9">
        <v>5</v>
      </c>
      <c r="AC170" s="9" t="s">
        <v>80</v>
      </c>
      <c r="AD170" s="9" t="s">
        <v>85</v>
      </c>
      <c r="AE170" s="9" t="s">
        <v>86</v>
      </c>
      <c r="AF170" s="11">
        <v>465</v>
      </c>
      <c r="AG170" s="9"/>
      <c r="AH170" s="9"/>
      <c r="AI170" s="18" t="s">
        <v>432</v>
      </c>
    </row>
    <row r="171" spans="1:35" ht="21.75" customHeight="1" x14ac:dyDescent="0.3">
      <c r="A171" s="17" t="s">
        <v>90</v>
      </c>
      <c r="B171" s="30">
        <v>10</v>
      </c>
      <c r="C171" s="13">
        <v>10</v>
      </c>
      <c r="D171" s="43">
        <f t="shared" si="10"/>
        <v>13000</v>
      </c>
      <c r="E171" s="43">
        <v>5894</v>
      </c>
      <c r="F171" s="43"/>
      <c r="G171" s="43">
        <f t="shared" si="14"/>
        <v>3541</v>
      </c>
      <c r="H171" s="43"/>
      <c r="I171" s="43">
        <v>3565</v>
      </c>
      <c r="J171" s="43"/>
      <c r="K171" s="43"/>
      <c r="L171" s="43"/>
      <c r="M171" s="43"/>
      <c r="N171" s="43"/>
      <c r="O171" s="43"/>
      <c r="P171" s="43"/>
      <c r="Q171" s="43"/>
      <c r="R171" s="43"/>
      <c r="S171" s="43">
        <v>1</v>
      </c>
      <c r="T171" s="43">
        <v>1</v>
      </c>
      <c r="U171" s="43">
        <v>13000</v>
      </c>
      <c r="V171" s="43">
        <f t="shared" si="15"/>
        <v>13000</v>
      </c>
      <c r="W171" s="43"/>
      <c r="X171" s="43"/>
      <c r="Y171" s="43"/>
      <c r="Z171" s="43"/>
      <c r="AA171" s="16" t="s">
        <v>161</v>
      </c>
      <c r="AB171" s="9">
        <v>5</v>
      </c>
      <c r="AC171" s="9" t="s">
        <v>80</v>
      </c>
      <c r="AD171" s="9" t="s">
        <v>85</v>
      </c>
      <c r="AE171" s="9" t="s">
        <v>86</v>
      </c>
      <c r="AF171" s="11">
        <v>465</v>
      </c>
      <c r="AG171" s="9"/>
      <c r="AH171" s="9"/>
      <c r="AI171" s="18" t="s">
        <v>433</v>
      </c>
    </row>
    <row r="172" spans="1:35" ht="21.75" customHeight="1" x14ac:dyDescent="0.3">
      <c r="A172" s="17" t="s">
        <v>90</v>
      </c>
      <c r="B172" s="5">
        <v>10</v>
      </c>
      <c r="C172" s="3">
        <v>10</v>
      </c>
      <c r="D172" s="43">
        <f t="shared" ref="D172:D235" si="16">E172+F172+G172+H172+I172+J172</f>
        <v>1200</v>
      </c>
      <c r="E172" s="43">
        <v>544</v>
      </c>
      <c r="F172" s="43"/>
      <c r="G172" s="43">
        <f t="shared" si="14"/>
        <v>327</v>
      </c>
      <c r="H172" s="43"/>
      <c r="I172" s="43">
        <v>329</v>
      </c>
      <c r="J172" s="43"/>
      <c r="K172" s="43"/>
      <c r="L172" s="43"/>
      <c r="M172" s="43"/>
      <c r="N172" s="43"/>
      <c r="O172" s="43"/>
      <c r="P172" s="43"/>
      <c r="Q172" s="43"/>
      <c r="R172" s="43"/>
      <c r="S172" s="43">
        <v>1</v>
      </c>
      <c r="T172" s="43">
        <v>1</v>
      </c>
      <c r="U172" s="43">
        <v>1200</v>
      </c>
      <c r="V172" s="43">
        <f t="shared" si="15"/>
        <v>1200</v>
      </c>
      <c r="W172" s="43"/>
      <c r="X172" s="43"/>
      <c r="Y172" s="43"/>
      <c r="Z172" s="43"/>
      <c r="AA172" s="16" t="s">
        <v>161</v>
      </c>
      <c r="AB172" s="9">
        <v>5</v>
      </c>
      <c r="AC172" s="9" t="s">
        <v>80</v>
      </c>
      <c r="AD172" s="9" t="s">
        <v>85</v>
      </c>
      <c r="AE172" s="9" t="s">
        <v>86</v>
      </c>
      <c r="AF172" s="11">
        <v>465</v>
      </c>
      <c r="AG172" s="9"/>
      <c r="AH172" s="9"/>
      <c r="AI172" s="18" t="s">
        <v>434</v>
      </c>
    </row>
    <row r="173" spans="1:35" ht="21.75" customHeight="1" x14ac:dyDescent="0.3">
      <c r="A173" s="17" t="s">
        <v>90</v>
      </c>
      <c r="B173" s="5">
        <v>10</v>
      </c>
      <c r="C173" s="3">
        <v>10</v>
      </c>
      <c r="D173" s="43">
        <f t="shared" si="16"/>
        <v>15900</v>
      </c>
      <c r="E173" s="43">
        <v>7208</v>
      </c>
      <c r="F173" s="43"/>
      <c r="G173" s="43">
        <f t="shared" si="14"/>
        <v>4331</v>
      </c>
      <c r="H173" s="43"/>
      <c r="I173" s="43">
        <v>4361</v>
      </c>
      <c r="J173" s="43"/>
      <c r="K173" s="43"/>
      <c r="L173" s="43"/>
      <c r="M173" s="43"/>
      <c r="N173" s="43"/>
      <c r="O173" s="43"/>
      <c r="P173" s="43"/>
      <c r="Q173" s="43"/>
      <c r="R173" s="43"/>
      <c r="S173" s="43">
        <v>6</v>
      </c>
      <c r="T173" s="43">
        <v>6</v>
      </c>
      <c r="U173" s="43">
        <v>15900</v>
      </c>
      <c r="V173" s="43">
        <f t="shared" si="15"/>
        <v>15900</v>
      </c>
      <c r="W173" s="43"/>
      <c r="X173" s="43"/>
      <c r="Y173" s="43"/>
      <c r="Z173" s="43"/>
      <c r="AA173" s="16" t="s">
        <v>161</v>
      </c>
      <c r="AB173" s="9">
        <v>5</v>
      </c>
      <c r="AC173" s="9" t="s">
        <v>80</v>
      </c>
      <c r="AD173" s="9" t="s">
        <v>85</v>
      </c>
      <c r="AE173" s="9" t="s">
        <v>86</v>
      </c>
      <c r="AF173" s="11">
        <v>465</v>
      </c>
      <c r="AG173" s="9"/>
      <c r="AH173" s="9"/>
      <c r="AI173" s="18" t="s">
        <v>435</v>
      </c>
    </row>
    <row r="174" spans="1:35" ht="21.75" customHeight="1" x14ac:dyDescent="0.3">
      <c r="A174" s="17" t="s">
        <v>90</v>
      </c>
      <c r="B174" s="5">
        <v>10</v>
      </c>
      <c r="C174" s="3">
        <v>10</v>
      </c>
      <c r="D174" s="43">
        <f t="shared" si="16"/>
        <v>16000</v>
      </c>
      <c r="E174" s="43">
        <v>7254</v>
      </c>
      <c r="F174" s="43"/>
      <c r="G174" s="43">
        <f t="shared" si="14"/>
        <v>4358</v>
      </c>
      <c r="H174" s="43"/>
      <c r="I174" s="43">
        <v>4388</v>
      </c>
      <c r="J174" s="43"/>
      <c r="K174" s="43"/>
      <c r="L174" s="43"/>
      <c r="M174" s="43"/>
      <c r="N174" s="43"/>
      <c r="O174" s="43"/>
      <c r="P174" s="43"/>
      <c r="Q174" s="43"/>
      <c r="R174" s="43"/>
      <c r="S174" s="43">
        <v>2</v>
      </c>
      <c r="T174" s="43">
        <v>2</v>
      </c>
      <c r="U174" s="43">
        <v>16000</v>
      </c>
      <c r="V174" s="43">
        <f t="shared" si="15"/>
        <v>16000</v>
      </c>
      <c r="W174" s="43"/>
      <c r="X174" s="43"/>
      <c r="Y174" s="43"/>
      <c r="Z174" s="43"/>
      <c r="AA174" s="16" t="s">
        <v>161</v>
      </c>
      <c r="AB174" s="9">
        <v>5</v>
      </c>
      <c r="AC174" s="9" t="s">
        <v>80</v>
      </c>
      <c r="AD174" s="9" t="s">
        <v>85</v>
      </c>
      <c r="AE174" s="9" t="s">
        <v>86</v>
      </c>
      <c r="AF174" s="11">
        <v>465</v>
      </c>
      <c r="AG174" s="9"/>
      <c r="AH174" s="9"/>
      <c r="AI174" s="18" t="s">
        <v>436</v>
      </c>
    </row>
    <row r="175" spans="1:35" ht="21.75" customHeight="1" x14ac:dyDescent="0.3">
      <c r="A175" s="17" t="s">
        <v>90</v>
      </c>
      <c r="B175" s="5">
        <v>10</v>
      </c>
      <c r="C175" s="3">
        <v>10</v>
      </c>
      <c r="D175" s="43">
        <f t="shared" si="16"/>
        <v>15800</v>
      </c>
      <c r="E175" s="43">
        <v>7163</v>
      </c>
      <c r="F175" s="43"/>
      <c r="G175" s="43">
        <f t="shared" si="14"/>
        <v>4303</v>
      </c>
      <c r="H175" s="43"/>
      <c r="I175" s="43">
        <v>4334</v>
      </c>
      <c r="J175" s="43"/>
      <c r="K175" s="43"/>
      <c r="L175" s="43"/>
      <c r="M175" s="43"/>
      <c r="N175" s="43"/>
      <c r="O175" s="43"/>
      <c r="P175" s="43"/>
      <c r="Q175" s="43"/>
      <c r="R175" s="43"/>
      <c r="S175" s="43">
        <v>1</v>
      </c>
      <c r="T175" s="43">
        <v>1</v>
      </c>
      <c r="U175" s="43">
        <v>15800</v>
      </c>
      <c r="V175" s="43">
        <f t="shared" si="15"/>
        <v>15800</v>
      </c>
      <c r="W175" s="43"/>
      <c r="X175" s="43"/>
      <c r="Y175" s="43"/>
      <c r="Z175" s="43"/>
      <c r="AA175" s="16" t="s">
        <v>161</v>
      </c>
      <c r="AB175" s="9">
        <v>5</v>
      </c>
      <c r="AC175" s="9" t="s">
        <v>80</v>
      </c>
      <c r="AD175" s="9" t="s">
        <v>85</v>
      </c>
      <c r="AE175" s="9" t="s">
        <v>86</v>
      </c>
      <c r="AF175" s="11">
        <v>465</v>
      </c>
      <c r="AG175" s="9"/>
      <c r="AH175" s="9"/>
      <c r="AI175" s="19" t="s">
        <v>171</v>
      </c>
    </row>
    <row r="176" spans="1:35" ht="21.75" customHeight="1" x14ac:dyDescent="0.3">
      <c r="A176" s="17" t="s">
        <v>90</v>
      </c>
      <c r="B176" s="5">
        <v>10</v>
      </c>
      <c r="C176" s="3">
        <v>10</v>
      </c>
      <c r="D176" s="43">
        <f t="shared" si="16"/>
        <v>13200</v>
      </c>
      <c r="E176" s="43">
        <v>5984</v>
      </c>
      <c r="F176" s="43"/>
      <c r="G176" s="43">
        <f t="shared" si="14"/>
        <v>3596</v>
      </c>
      <c r="H176" s="43"/>
      <c r="I176" s="43">
        <v>3620</v>
      </c>
      <c r="J176" s="43"/>
      <c r="K176" s="43"/>
      <c r="L176" s="43"/>
      <c r="M176" s="43"/>
      <c r="N176" s="43"/>
      <c r="O176" s="43"/>
      <c r="P176" s="43"/>
      <c r="Q176" s="43"/>
      <c r="R176" s="43"/>
      <c r="S176" s="43">
        <v>1</v>
      </c>
      <c r="T176" s="43">
        <v>1</v>
      </c>
      <c r="U176" s="43">
        <v>13200</v>
      </c>
      <c r="V176" s="43">
        <f t="shared" si="15"/>
        <v>13200</v>
      </c>
      <c r="W176" s="43"/>
      <c r="X176" s="43"/>
      <c r="Y176" s="43"/>
      <c r="Z176" s="43"/>
      <c r="AA176" s="16" t="s">
        <v>161</v>
      </c>
      <c r="AB176" s="9">
        <v>5</v>
      </c>
      <c r="AC176" s="9" t="s">
        <v>80</v>
      </c>
      <c r="AD176" s="9" t="s">
        <v>85</v>
      </c>
      <c r="AE176" s="9" t="s">
        <v>86</v>
      </c>
      <c r="AF176" s="11">
        <v>465</v>
      </c>
      <c r="AG176" s="9"/>
      <c r="AH176" s="9"/>
      <c r="AI176" s="18" t="s">
        <v>437</v>
      </c>
    </row>
    <row r="177" spans="1:35" ht="21.75" customHeight="1" x14ac:dyDescent="0.3">
      <c r="A177" s="17" t="s">
        <v>90</v>
      </c>
      <c r="B177" s="5">
        <v>10</v>
      </c>
      <c r="C177" s="3">
        <v>10</v>
      </c>
      <c r="D177" s="43">
        <f t="shared" si="16"/>
        <v>1500</v>
      </c>
      <c r="E177" s="43">
        <v>680</v>
      </c>
      <c r="F177" s="43"/>
      <c r="G177" s="43">
        <f>Y177-E177-I177</f>
        <v>409</v>
      </c>
      <c r="H177" s="43"/>
      <c r="I177" s="43">
        <v>411</v>
      </c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>
        <v>1</v>
      </c>
      <c r="X177" s="43">
        <v>1</v>
      </c>
      <c r="Y177" s="43">
        <v>1500</v>
      </c>
      <c r="Z177" s="43">
        <f t="shared" ref="Z177:Z179" si="17">Y177</f>
        <v>1500</v>
      </c>
      <c r="AA177" s="16" t="s">
        <v>161</v>
      </c>
      <c r="AB177" s="9">
        <v>5</v>
      </c>
      <c r="AC177" s="9" t="s">
        <v>80</v>
      </c>
      <c r="AD177" s="9" t="s">
        <v>85</v>
      </c>
      <c r="AE177" s="9" t="s">
        <v>86</v>
      </c>
      <c r="AF177" s="11">
        <v>465</v>
      </c>
      <c r="AG177" s="9"/>
      <c r="AH177" s="9"/>
      <c r="AI177" s="18" t="s">
        <v>438</v>
      </c>
    </row>
    <row r="178" spans="1:35" ht="21.75" customHeight="1" x14ac:dyDescent="0.3">
      <c r="A178" s="17" t="s">
        <v>90</v>
      </c>
      <c r="B178" s="5">
        <v>10</v>
      </c>
      <c r="C178" s="3">
        <v>10</v>
      </c>
      <c r="D178" s="43">
        <f t="shared" si="16"/>
        <v>4400</v>
      </c>
      <c r="E178" s="43">
        <v>1995</v>
      </c>
      <c r="F178" s="43"/>
      <c r="G178" s="43">
        <f>Y178-E178-I178</f>
        <v>1198</v>
      </c>
      <c r="H178" s="43"/>
      <c r="I178" s="43">
        <v>1207</v>
      </c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>
        <v>1</v>
      </c>
      <c r="X178" s="43">
        <v>1</v>
      </c>
      <c r="Y178" s="43">
        <v>4400</v>
      </c>
      <c r="Z178" s="43">
        <f t="shared" si="17"/>
        <v>4400</v>
      </c>
      <c r="AA178" s="16" t="s">
        <v>161</v>
      </c>
      <c r="AB178" s="9">
        <v>5</v>
      </c>
      <c r="AC178" s="9" t="s">
        <v>80</v>
      </c>
      <c r="AD178" s="9" t="s">
        <v>85</v>
      </c>
      <c r="AE178" s="9" t="s">
        <v>86</v>
      </c>
      <c r="AF178" s="11">
        <v>465</v>
      </c>
      <c r="AG178" s="9"/>
      <c r="AH178" s="9"/>
      <c r="AI178" s="18" t="s">
        <v>439</v>
      </c>
    </row>
    <row r="179" spans="1:35" ht="21.75" customHeight="1" x14ac:dyDescent="0.3">
      <c r="A179" s="17" t="s">
        <v>90</v>
      </c>
      <c r="B179" s="5">
        <v>10</v>
      </c>
      <c r="C179" s="3">
        <v>10</v>
      </c>
      <c r="D179" s="43">
        <f t="shared" si="16"/>
        <v>5000</v>
      </c>
      <c r="E179" s="43">
        <v>2267</v>
      </c>
      <c r="F179" s="43"/>
      <c r="G179" s="43">
        <f>Y179-E179-I179</f>
        <v>1362</v>
      </c>
      <c r="H179" s="43"/>
      <c r="I179" s="43">
        <v>1371</v>
      </c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>
        <v>1</v>
      </c>
      <c r="X179" s="43">
        <v>1</v>
      </c>
      <c r="Y179" s="43">
        <v>5000</v>
      </c>
      <c r="Z179" s="43">
        <f t="shared" si="17"/>
        <v>5000</v>
      </c>
      <c r="AA179" s="16" t="s">
        <v>161</v>
      </c>
      <c r="AB179" s="9">
        <v>5</v>
      </c>
      <c r="AC179" s="9" t="s">
        <v>80</v>
      </c>
      <c r="AD179" s="9" t="s">
        <v>85</v>
      </c>
      <c r="AE179" s="9" t="s">
        <v>86</v>
      </c>
      <c r="AF179" s="11">
        <v>465</v>
      </c>
      <c r="AG179" s="9"/>
      <c r="AH179" s="9"/>
      <c r="AI179" s="18" t="s">
        <v>220</v>
      </c>
    </row>
    <row r="180" spans="1:35" ht="21.75" customHeight="1" x14ac:dyDescent="0.3">
      <c r="A180" s="17" t="s">
        <v>90</v>
      </c>
      <c r="B180" s="5">
        <v>10</v>
      </c>
      <c r="C180" s="3">
        <v>10</v>
      </c>
      <c r="D180" s="43">
        <f t="shared" si="16"/>
        <v>7500</v>
      </c>
      <c r="E180" s="43">
        <v>3400</v>
      </c>
      <c r="F180" s="43"/>
      <c r="G180" s="43">
        <f>U180-E180-I180</f>
        <v>2043</v>
      </c>
      <c r="H180" s="43"/>
      <c r="I180" s="43">
        <v>2057</v>
      </c>
      <c r="J180" s="43"/>
      <c r="K180" s="43"/>
      <c r="L180" s="43"/>
      <c r="M180" s="43"/>
      <c r="N180" s="43"/>
      <c r="O180" s="43"/>
      <c r="P180" s="43"/>
      <c r="Q180" s="43"/>
      <c r="R180" s="43"/>
      <c r="S180" s="43">
        <v>5</v>
      </c>
      <c r="T180" s="43">
        <v>5</v>
      </c>
      <c r="U180" s="43">
        <v>7500</v>
      </c>
      <c r="V180" s="43">
        <f t="shared" si="15"/>
        <v>7500</v>
      </c>
      <c r="W180" s="43"/>
      <c r="X180" s="43"/>
      <c r="Y180" s="43"/>
      <c r="Z180" s="43"/>
      <c r="AA180" s="16" t="s">
        <v>161</v>
      </c>
      <c r="AB180" s="9">
        <v>5</v>
      </c>
      <c r="AC180" s="9" t="s">
        <v>80</v>
      </c>
      <c r="AD180" s="9" t="s">
        <v>85</v>
      </c>
      <c r="AE180" s="9" t="s">
        <v>86</v>
      </c>
      <c r="AF180" s="11">
        <v>465</v>
      </c>
      <c r="AG180" s="9"/>
      <c r="AH180" s="9"/>
      <c r="AI180" s="18" t="s">
        <v>440</v>
      </c>
    </row>
    <row r="181" spans="1:35" ht="21.75" customHeight="1" x14ac:dyDescent="0.3">
      <c r="A181" s="17" t="s">
        <v>90</v>
      </c>
      <c r="B181" s="5">
        <v>10</v>
      </c>
      <c r="C181" s="3">
        <v>10</v>
      </c>
      <c r="D181" s="43">
        <f t="shared" si="16"/>
        <v>12000</v>
      </c>
      <c r="E181" s="43">
        <v>5440</v>
      </c>
      <c r="F181" s="43"/>
      <c r="G181" s="43">
        <f>Y181-E181-I181</f>
        <v>3269</v>
      </c>
      <c r="H181" s="43"/>
      <c r="I181" s="43">
        <v>3291</v>
      </c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>
        <v>1</v>
      </c>
      <c r="X181" s="43">
        <v>1</v>
      </c>
      <c r="Y181" s="43">
        <v>12000</v>
      </c>
      <c r="Z181" s="43">
        <f t="shared" ref="Z181" si="18">Y181</f>
        <v>12000</v>
      </c>
      <c r="AA181" s="16" t="s">
        <v>161</v>
      </c>
      <c r="AB181" s="9">
        <v>5</v>
      </c>
      <c r="AC181" s="9" t="s">
        <v>80</v>
      </c>
      <c r="AD181" s="9" t="s">
        <v>85</v>
      </c>
      <c r="AE181" s="9" t="s">
        <v>86</v>
      </c>
      <c r="AF181" s="11">
        <v>465</v>
      </c>
      <c r="AG181" s="9"/>
      <c r="AH181" s="9"/>
      <c r="AI181" s="18" t="s">
        <v>102</v>
      </c>
    </row>
    <row r="182" spans="1:35" ht="21.75" customHeight="1" x14ac:dyDescent="0.3">
      <c r="A182" s="17" t="s">
        <v>90</v>
      </c>
      <c r="B182" s="5">
        <v>10</v>
      </c>
      <c r="C182" s="3">
        <v>10</v>
      </c>
      <c r="D182" s="43">
        <f t="shared" si="16"/>
        <v>4000</v>
      </c>
      <c r="E182" s="43">
        <v>1813</v>
      </c>
      <c r="F182" s="43"/>
      <c r="G182" s="43">
        <f>U182-E182-I182</f>
        <v>1089</v>
      </c>
      <c r="H182" s="43"/>
      <c r="I182" s="43">
        <v>1098</v>
      </c>
      <c r="J182" s="43"/>
      <c r="K182" s="43"/>
      <c r="L182" s="43"/>
      <c r="M182" s="43"/>
      <c r="N182" s="43"/>
      <c r="O182" s="43"/>
      <c r="P182" s="43"/>
      <c r="Q182" s="43"/>
      <c r="R182" s="43"/>
      <c r="S182" s="43">
        <v>1</v>
      </c>
      <c r="T182" s="43">
        <v>1</v>
      </c>
      <c r="U182" s="43">
        <v>4000</v>
      </c>
      <c r="V182" s="43">
        <f t="shared" si="15"/>
        <v>4000</v>
      </c>
      <c r="W182" s="43"/>
      <c r="X182" s="43"/>
      <c r="Y182" s="43"/>
      <c r="Z182" s="43"/>
      <c r="AA182" s="16" t="s">
        <v>161</v>
      </c>
      <c r="AB182" s="9">
        <v>5</v>
      </c>
      <c r="AC182" s="9" t="s">
        <v>80</v>
      </c>
      <c r="AD182" s="9" t="s">
        <v>85</v>
      </c>
      <c r="AE182" s="9" t="s">
        <v>86</v>
      </c>
      <c r="AF182" s="11">
        <v>465</v>
      </c>
      <c r="AG182" s="9"/>
      <c r="AH182" s="9"/>
      <c r="AI182" s="18" t="s">
        <v>441</v>
      </c>
    </row>
    <row r="183" spans="1:35" ht="21.75" customHeight="1" x14ac:dyDescent="0.3">
      <c r="A183" s="17" t="s">
        <v>90</v>
      </c>
      <c r="B183" s="5">
        <v>10</v>
      </c>
      <c r="C183" s="3">
        <v>10</v>
      </c>
      <c r="D183" s="43">
        <f t="shared" si="16"/>
        <v>8000</v>
      </c>
      <c r="E183" s="43">
        <v>3627</v>
      </c>
      <c r="F183" s="43"/>
      <c r="G183" s="43">
        <f>Y183-E183-I183</f>
        <v>2179</v>
      </c>
      <c r="H183" s="43"/>
      <c r="I183" s="43">
        <v>2194</v>
      </c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>
        <v>1</v>
      </c>
      <c r="X183" s="43">
        <v>1</v>
      </c>
      <c r="Y183" s="43">
        <v>8000</v>
      </c>
      <c r="Z183" s="43">
        <f t="shared" ref="Z183" si="19">Y183</f>
        <v>8000</v>
      </c>
      <c r="AA183" s="16" t="s">
        <v>161</v>
      </c>
      <c r="AB183" s="9">
        <v>5</v>
      </c>
      <c r="AC183" s="9" t="s">
        <v>80</v>
      </c>
      <c r="AD183" s="9" t="s">
        <v>85</v>
      </c>
      <c r="AE183" s="9" t="s">
        <v>86</v>
      </c>
      <c r="AF183" s="11">
        <v>465</v>
      </c>
      <c r="AG183" s="9"/>
      <c r="AH183" s="9"/>
      <c r="AI183" s="18" t="s">
        <v>103</v>
      </c>
    </row>
    <row r="184" spans="1:35" ht="21.75" customHeight="1" x14ac:dyDescent="0.3">
      <c r="A184" s="17" t="s">
        <v>90</v>
      </c>
      <c r="B184" s="5">
        <v>10</v>
      </c>
      <c r="C184" s="3">
        <v>10</v>
      </c>
      <c r="D184" s="43">
        <f t="shared" si="16"/>
        <v>6600</v>
      </c>
      <c r="E184" s="43">
        <v>2992</v>
      </c>
      <c r="F184" s="43"/>
      <c r="G184" s="43">
        <f t="shared" ref="G184:G197" si="20">U184-E184-I184</f>
        <v>1798</v>
      </c>
      <c r="H184" s="43"/>
      <c r="I184" s="43">
        <v>1810</v>
      </c>
      <c r="J184" s="43"/>
      <c r="K184" s="43"/>
      <c r="L184" s="43"/>
      <c r="M184" s="43"/>
      <c r="N184" s="43"/>
      <c r="O184" s="43"/>
      <c r="P184" s="43"/>
      <c r="Q184" s="43"/>
      <c r="R184" s="43"/>
      <c r="S184" s="43">
        <v>1</v>
      </c>
      <c r="T184" s="43">
        <v>1</v>
      </c>
      <c r="U184" s="43">
        <v>6600</v>
      </c>
      <c r="V184" s="43">
        <f t="shared" si="15"/>
        <v>6600</v>
      </c>
      <c r="W184" s="43"/>
      <c r="X184" s="43"/>
      <c r="Y184" s="43"/>
      <c r="Z184" s="43"/>
      <c r="AA184" s="16" t="s">
        <v>161</v>
      </c>
      <c r="AB184" s="9">
        <v>5</v>
      </c>
      <c r="AC184" s="9" t="s">
        <v>80</v>
      </c>
      <c r="AD184" s="9" t="s">
        <v>85</v>
      </c>
      <c r="AE184" s="9" t="s">
        <v>86</v>
      </c>
      <c r="AF184" s="11">
        <v>465</v>
      </c>
      <c r="AG184" s="9"/>
      <c r="AH184" s="9"/>
      <c r="AI184" s="19" t="s">
        <v>172</v>
      </c>
    </row>
    <row r="185" spans="1:35" ht="21.75" customHeight="1" x14ac:dyDescent="0.3">
      <c r="A185" s="17" t="s">
        <v>90</v>
      </c>
      <c r="B185" s="5">
        <v>10</v>
      </c>
      <c r="C185" s="3">
        <v>10</v>
      </c>
      <c r="D185" s="43">
        <f t="shared" si="16"/>
        <v>7900</v>
      </c>
      <c r="E185" s="43">
        <v>3582</v>
      </c>
      <c r="F185" s="43"/>
      <c r="G185" s="43">
        <f t="shared" si="20"/>
        <v>2152</v>
      </c>
      <c r="H185" s="43"/>
      <c r="I185" s="43">
        <v>2166</v>
      </c>
      <c r="J185" s="43"/>
      <c r="K185" s="43"/>
      <c r="L185" s="43"/>
      <c r="M185" s="43"/>
      <c r="N185" s="43"/>
      <c r="O185" s="43"/>
      <c r="P185" s="43"/>
      <c r="Q185" s="43"/>
      <c r="R185" s="43"/>
      <c r="S185" s="43">
        <v>1</v>
      </c>
      <c r="T185" s="43">
        <v>1</v>
      </c>
      <c r="U185" s="43">
        <v>7900</v>
      </c>
      <c r="V185" s="43">
        <f t="shared" si="15"/>
        <v>7900</v>
      </c>
      <c r="W185" s="43"/>
      <c r="X185" s="43"/>
      <c r="Y185" s="43"/>
      <c r="Z185" s="43"/>
      <c r="AA185" s="16" t="s">
        <v>161</v>
      </c>
      <c r="AB185" s="9">
        <v>5</v>
      </c>
      <c r="AC185" s="9" t="s">
        <v>80</v>
      </c>
      <c r="AD185" s="9" t="s">
        <v>85</v>
      </c>
      <c r="AE185" s="9" t="s">
        <v>86</v>
      </c>
      <c r="AF185" s="11">
        <v>465</v>
      </c>
      <c r="AG185" s="9"/>
      <c r="AH185" s="9"/>
      <c r="AI185" s="18" t="s">
        <v>442</v>
      </c>
    </row>
    <row r="186" spans="1:35" ht="21.75" customHeight="1" x14ac:dyDescent="0.3">
      <c r="A186" s="17" t="s">
        <v>90</v>
      </c>
      <c r="B186" s="5">
        <v>10</v>
      </c>
      <c r="C186" s="3">
        <v>10</v>
      </c>
      <c r="D186" s="43">
        <f t="shared" si="16"/>
        <v>3000</v>
      </c>
      <c r="E186" s="43">
        <v>1360</v>
      </c>
      <c r="F186" s="43"/>
      <c r="G186" s="43">
        <f t="shared" si="20"/>
        <v>817</v>
      </c>
      <c r="H186" s="43"/>
      <c r="I186" s="43">
        <v>823</v>
      </c>
      <c r="J186" s="43"/>
      <c r="K186" s="43"/>
      <c r="L186" s="43"/>
      <c r="M186" s="43"/>
      <c r="N186" s="43"/>
      <c r="O186" s="43"/>
      <c r="P186" s="43"/>
      <c r="Q186" s="43"/>
      <c r="R186" s="43"/>
      <c r="S186" s="43">
        <v>1</v>
      </c>
      <c r="T186" s="43">
        <v>1</v>
      </c>
      <c r="U186" s="43">
        <v>3000</v>
      </c>
      <c r="V186" s="43">
        <f t="shared" si="15"/>
        <v>3000</v>
      </c>
      <c r="W186" s="43"/>
      <c r="X186" s="43"/>
      <c r="Y186" s="43"/>
      <c r="Z186" s="43"/>
      <c r="AA186" s="16" t="s">
        <v>161</v>
      </c>
      <c r="AB186" s="9">
        <v>5</v>
      </c>
      <c r="AC186" s="9" t="s">
        <v>80</v>
      </c>
      <c r="AD186" s="9" t="s">
        <v>85</v>
      </c>
      <c r="AE186" s="9" t="s">
        <v>86</v>
      </c>
      <c r="AF186" s="11">
        <v>465</v>
      </c>
      <c r="AG186" s="9"/>
      <c r="AH186" s="9"/>
      <c r="AI186" s="18" t="s">
        <v>443</v>
      </c>
    </row>
    <row r="187" spans="1:35" ht="21.75" customHeight="1" x14ac:dyDescent="0.3">
      <c r="A187" s="17" t="s">
        <v>90</v>
      </c>
      <c r="B187" s="5">
        <v>10</v>
      </c>
      <c r="C187" s="3">
        <v>10</v>
      </c>
      <c r="D187" s="43">
        <f t="shared" si="16"/>
        <v>17000</v>
      </c>
      <c r="E187" s="43">
        <v>7707</v>
      </c>
      <c r="F187" s="43"/>
      <c r="G187" s="43">
        <f t="shared" si="20"/>
        <v>4630</v>
      </c>
      <c r="H187" s="43"/>
      <c r="I187" s="43">
        <v>4663</v>
      </c>
      <c r="J187" s="43"/>
      <c r="K187" s="43"/>
      <c r="L187" s="43"/>
      <c r="M187" s="43"/>
      <c r="N187" s="43"/>
      <c r="O187" s="43"/>
      <c r="P187" s="43"/>
      <c r="Q187" s="43"/>
      <c r="R187" s="43"/>
      <c r="S187" s="43">
        <v>1</v>
      </c>
      <c r="T187" s="43">
        <v>1</v>
      </c>
      <c r="U187" s="43">
        <v>17000</v>
      </c>
      <c r="V187" s="43">
        <f t="shared" si="15"/>
        <v>17000</v>
      </c>
      <c r="W187" s="43"/>
      <c r="X187" s="43"/>
      <c r="Y187" s="43"/>
      <c r="Z187" s="43"/>
      <c r="AA187" s="16" t="s">
        <v>161</v>
      </c>
      <c r="AB187" s="9">
        <v>5</v>
      </c>
      <c r="AC187" s="9" t="s">
        <v>80</v>
      </c>
      <c r="AD187" s="9" t="s">
        <v>85</v>
      </c>
      <c r="AE187" s="9" t="s">
        <v>86</v>
      </c>
      <c r="AF187" s="11">
        <v>465</v>
      </c>
      <c r="AG187" s="9"/>
      <c r="AH187" s="9"/>
      <c r="AI187" s="18" t="s">
        <v>444</v>
      </c>
    </row>
    <row r="188" spans="1:35" ht="21.75" customHeight="1" x14ac:dyDescent="0.3">
      <c r="A188" s="17" t="s">
        <v>90</v>
      </c>
      <c r="B188" s="5">
        <v>10</v>
      </c>
      <c r="C188" s="3">
        <v>10</v>
      </c>
      <c r="D188" s="43">
        <f t="shared" si="16"/>
        <v>6600</v>
      </c>
      <c r="E188" s="43">
        <v>2992</v>
      </c>
      <c r="F188" s="43"/>
      <c r="G188" s="43">
        <f t="shared" si="20"/>
        <v>1798</v>
      </c>
      <c r="H188" s="43"/>
      <c r="I188" s="43">
        <v>1810</v>
      </c>
      <c r="J188" s="43"/>
      <c r="K188" s="43"/>
      <c r="L188" s="43"/>
      <c r="M188" s="43"/>
      <c r="N188" s="43"/>
      <c r="O188" s="43"/>
      <c r="P188" s="43"/>
      <c r="Q188" s="43"/>
      <c r="R188" s="43"/>
      <c r="S188" s="43">
        <v>1</v>
      </c>
      <c r="T188" s="43">
        <v>1</v>
      </c>
      <c r="U188" s="43">
        <v>6600</v>
      </c>
      <c r="V188" s="43">
        <f t="shared" si="15"/>
        <v>6600</v>
      </c>
      <c r="W188" s="43"/>
      <c r="X188" s="43"/>
      <c r="Y188" s="43"/>
      <c r="Z188" s="43"/>
      <c r="AA188" s="16" t="s">
        <v>161</v>
      </c>
      <c r="AB188" s="9">
        <v>5</v>
      </c>
      <c r="AC188" s="9" t="s">
        <v>80</v>
      </c>
      <c r="AD188" s="9" t="s">
        <v>85</v>
      </c>
      <c r="AE188" s="9" t="s">
        <v>86</v>
      </c>
      <c r="AF188" s="11">
        <v>465</v>
      </c>
      <c r="AG188" s="9"/>
      <c r="AH188" s="9"/>
      <c r="AI188" s="18" t="s">
        <v>445</v>
      </c>
    </row>
    <row r="189" spans="1:35" ht="21.75" customHeight="1" x14ac:dyDescent="0.3">
      <c r="A189" s="17" t="s">
        <v>90</v>
      </c>
      <c r="B189" s="5">
        <v>10</v>
      </c>
      <c r="C189" s="3">
        <v>10</v>
      </c>
      <c r="D189" s="43">
        <f t="shared" si="16"/>
        <v>3000</v>
      </c>
      <c r="E189" s="43">
        <v>1360</v>
      </c>
      <c r="F189" s="43"/>
      <c r="G189" s="43">
        <f t="shared" si="20"/>
        <v>817</v>
      </c>
      <c r="H189" s="43"/>
      <c r="I189" s="43">
        <v>823</v>
      </c>
      <c r="J189" s="43"/>
      <c r="K189" s="43"/>
      <c r="L189" s="43"/>
      <c r="M189" s="43"/>
      <c r="N189" s="43"/>
      <c r="O189" s="43"/>
      <c r="P189" s="43"/>
      <c r="Q189" s="43"/>
      <c r="R189" s="43"/>
      <c r="S189" s="43">
        <v>1</v>
      </c>
      <c r="T189" s="43">
        <v>1</v>
      </c>
      <c r="U189" s="43">
        <v>3000</v>
      </c>
      <c r="V189" s="43">
        <f t="shared" si="15"/>
        <v>3000</v>
      </c>
      <c r="W189" s="43"/>
      <c r="X189" s="43"/>
      <c r="Y189" s="43"/>
      <c r="Z189" s="43"/>
      <c r="AA189" s="16" t="s">
        <v>161</v>
      </c>
      <c r="AB189" s="9">
        <v>5</v>
      </c>
      <c r="AC189" s="9" t="s">
        <v>80</v>
      </c>
      <c r="AD189" s="9" t="s">
        <v>85</v>
      </c>
      <c r="AE189" s="9" t="s">
        <v>86</v>
      </c>
      <c r="AF189" s="11">
        <v>465</v>
      </c>
      <c r="AG189" s="9"/>
      <c r="AH189" s="9"/>
      <c r="AI189" s="18" t="s">
        <v>446</v>
      </c>
    </row>
    <row r="190" spans="1:35" ht="21.75" customHeight="1" x14ac:dyDescent="0.3">
      <c r="A190" s="17" t="s">
        <v>90</v>
      </c>
      <c r="B190" s="5">
        <v>10</v>
      </c>
      <c r="C190" s="3">
        <v>10</v>
      </c>
      <c r="D190" s="43">
        <f t="shared" si="16"/>
        <v>14500</v>
      </c>
      <c r="E190" s="43">
        <v>6574</v>
      </c>
      <c r="F190" s="43"/>
      <c r="G190" s="43">
        <f t="shared" si="20"/>
        <v>3949</v>
      </c>
      <c r="H190" s="43"/>
      <c r="I190" s="43">
        <v>3977</v>
      </c>
      <c r="J190" s="43"/>
      <c r="K190" s="43"/>
      <c r="L190" s="43"/>
      <c r="M190" s="43"/>
      <c r="N190" s="43"/>
      <c r="O190" s="43"/>
      <c r="P190" s="43"/>
      <c r="Q190" s="43"/>
      <c r="R190" s="43"/>
      <c r="S190" s="43">
        <v>1</v>
      </c>
      <c r="T190" s="43">
        <v>1</v>
      </c>
      <c r="U190" s="43">
        <v>14500</v>
      </c>
      <c r="V190" s="43">
        <f t="shared" si="15"/>
        <v>14500</v>
      </c>
      <c r="W190" s="43"/>
      <c r="X190" s="43"/>
      <c r="Y190" s="43"/>
      <c r="Z190" s="43"/>
      <c r="AA190" s="16" t="s">
        <v>161</v>
      </c>
      <c r="AB190" s="9">
        <v>5</v>
      </c>
      <c r="AC190" s="9" t="s">
        <v>80</v>
      </c>
      <c r="AD190" s="9" t="s">
        <v>85</v>
      </c>
      <c r="AE190" s="9" t="s">
        <v>86</v>
      </c>
      <c r="AF190" s="11">
        <v>465</v>
      </c>
      <c r="AG190" s="9"/>
      <c r="AH190" s="9"/>
      <c r="AI190" s="18" t="s">
        <v>447</v>
      </c>
    </row>
    <row r="191" spans="1:35" ht="21.75" customHeight="1" x14ac:dyDescent="0.3">
      <c r="A191" s="17" t="s">
        <v>90</v>
      </c>
      <c r="B191" s="5">
        <v>10</v>
      </c>
      <c r="C191" s="3">
        <v>10</v>
      </c>
      <c r="D191" s="43">
        <f t="shared" si="16"/>
        <v>3700</v>
      </c>
      <c r="E191" s="43">
        <v>1677</v>
      </c>
      <c r="F191" s="43"/>
      <c r="G191" s="43">
        <f t="shared" si="20"/>
        <v>1008</v>
      </c>
      <c r="H191" s="43"/>
      <c r="I191" s="43">
        <v>1015</v>
      </c>
      <c r="J191" s="43"/>
      <c r="K191" s="43"/>
      <c r="L191" s="43"/>
      <c r="M191" s="43"/>
      <c r="N191" s="43"/>
      <c r="O191" s="43"/>
      <c r="P191" s="43"/>
      <c r="Q191" s="43"/>
      <c r="R191" s="43"/>
      <c r="S191" s="43">
        <v>1</v>
      </c>
      <c r="T191" s="43">
        <v>1</v>
      </c>
      <c r="U191" s="43">
        <v>3700</v>
      </c>
      <c r="V191" s="43">
        <f t="shared" si="15"/>
        <v>3700</v>
      </c>
      <c r="W191" s="43"/>
      <c r="X191" s="43"/>
      <c r="Y191" s="43"/>
      <c r="Z191" s="43"/>
      <c r="AA191" s="16" t="s">
        <v>161</v>
      </c>
      <c r="AB191" s="9">
        <v>5</v>
      </c>
      <c r="AC191" s="9" t="s">
        <v>80</v>
      </c>
      <c r="AD191" s="9" t="s">
        <v>85</v>
      </c>
      <c r="AE191" s="9" t="s">
        <v>86</v>
      </c>
      <c r="AF191" s="11">
        <v>465</v>
      </c>
      <c r="AG191" s="9"/>
      <c r="AH191" s="9"/>
      <c r="AI191" s="18" t="s">
        <v>448</v>
      </c>
    </row>
    <row r="192" spans="1:35" ht="21.75" customHeight="1" x14ac:dyDescent="0.3">
      <c r="A192" s="17" t="s">
        <v>90</v>
      </c>
      <c r="B192" s="5">
        <v>10</v>
      </c>
      <c r="C192" s="3">
        <v>10</v>
      </c>
      <c r="D192" s="43">
        <f t="shared" si="16"/>
        <v>10450</v>
      </c>
      <c r="E192" s="43">
        <v>4738</v>
      </c>
      <c r="F192" s="43"/>
      <c r="G192" s="43">
        <f t="shared" si="20"/>
        <v>2846</v>
      </c>
      <c r="H192" s="43"/>
      <c r="I192" s="43">
        <v>2866</v>
      </c>
      <c r="J192" s="43"/>
      <c r="K192" s="43"/>
      <c r="L192" s="43"/>
      <c r="M192" s="43"/>
      <c r="N192" s="43"/>
      <c r="O192" s="43"/>
      <c r="P192" s="43"/>
      <c r="Q192" s="43"/>
      <c r="R192" s="43"/>
      <c r="S192" s="43">
        <v>1</v>
      </c>
      <c r="T192" s="43">
        <v>1</v>
      </c>
      <c r="U192" s="43">
        <v>10450</v>
      </c>
      <c r="V192" s="43">
        <f t="shared" si="15"/>
        <v>10450</v>
      </c>
      <c r="W192" s="43"/>
      <c r="X192" s="43"/>
      <c r="Y192" s="43"/>
      <c r="Z192" s="43"/>
      <c r="AA192" s="16" t="s">
        <v>161</v>
      </c>
      <c r="AB192" s="9">
        <v>5</v>
      </c>
      <c r="AC192" s="9" t="s">
        <v>80</v>
      </c>
      <c r="AD192" s="9" t="s">
        <v>85</v>
      </c>
      <c r="AE192" s="9" t="s">
        <v>86</v>
      </c>
      <c r="AF192" s="11">
        <v>465</v>
      </c>
      <c r="AG192" s="9"/>
      <c r="AH192" s="9"/>
      <c r="AI192" s="18" t="s">
        <v>449</v>
      </c>
    </row>
    <row r="193" spans="1:35" ht="21.75" customHeight="1" x14ac:dyDescent="0.3">
      <c r="A193" s="17" t="s">
        <v>90</v>
      </c>
      <c r="B193" s="5">
        <v>10</v>
      </c>
      <c r="C193" s="3">
        <v>10</v>
      </c>
      <c r="D193" s="43">
        <f t="shared" si="16"/>
        <v>3600</v>
      </c>
      <c r="E193" s="43">
        <v>1632</v>
      </c>
      <c r="F193" s="43"/>
      <c r="G193" s="43">
        <f t="shared" si="20"/>
        <v>981</v>
      </c>
      <c r="H193" s="43"/>
      <c r="I193" s="43">
        <v>987</v>
      </c>
      <c r="J193" s="43"/>
      <c r="K193" s="43"/>
      <c r="L193" s="43"/>
      <c r="M193" s="43"/>
      <c r="N193" s="43"/>
      <c r="O193" s="43"/>
      <c r="P193" s="43"/>
      <c r="Q193" s="43"/>
      <c r="R193" s="43"/>
      <c r="S193" s="43">
        <v>1</v>
      </c>
      <c r="T193" s="43">
        <v>1</v>
      </c>
      <c r="U193" s="43">
        <v>3600</v>
      </c>
      <c r="V193" s="43">
        <f t="shared" si="15"/>
        <v>3600</v>
      </c>
      <c r="W193" s="43"/>
      <c r="X193" s="43"/>
      <c r="Y193" s="43"/>
      <c r="Z193" s="43"/>
      <c r="AA193" s="16" t="s">
        <v>161</v>
      </c>
      <c r="AB193" s="9">
        <v>5</v>
      </c>
      <c r="AC193" s="9" t="s">
        <v>80</v>
      </c>
      <c r="AD193" s="9" t="s">
        <v>85</v>
      </c>
      <c r="AE193" s="9" t="s">
        <v>86</v>
      </c>
      <c r="AF193" s="11">
        <v>465</v>
      </c>
      <c r="AG193" s="9"/>
      <c r="AH193" s="9"/>
      <c r="AI193" s="19" t="s">
        <v>173</v>
      </c>
    </row>
    <row r="194" spans="1:35" ht="21.75" customHeight="1" x14ac:dyDescent="0.3">
      <c r="A194" s="17" t="s">
        <v>90</v>
      </c>
      <c r="B194" s="5">
        <v>10</v>
      </c>
      <c r="C194" s="3">
        <v>10</v>
      </c>
      <c r="D194" s="43">
        <f t="shared" si="16"/>
        <v>1500</v>
      </c>
      <c r="E194" s="43">
        <v>680</v>
      </c>
      <c r="F194" s="43"/>
      <c r="G194" s="43">
        <f t="shared" si="20"/>
        <v>409</v>
      </c>
      <c r="H194" s="43"/>
      <c r="I194" s="43">
        <v>411</v>
      </c>
      <c r="J194" s="43"/>
      <c r="K194" s="43"/>
      <c r="L194" s="43"/>
      <c r="M194" s="43"/>
      <c r="N194" s="43"/>
      <c r="O194" s="43"/>
      <c r="P194" s="43"/>
      <c r="Q194" s="43"/>
      <c r="R194" s="43"/>
      <c r="S194" s="43">
        <v>1</v>
      </c>
      <c r="T194" s="43">
        <v>1</v>
      </c>
      <c r="U194" s="43">
        <v>1500</v>
      </c>
      <c r="V194" s="43">
        <f t="shared" si="15"/>
        <v>1500</v>
      </c>
      <c r="W194" s="43"/>
      <c r="X194" s="43"/>
      <c r="Y194" s="43"/>
      <c r="Z194" s="43"/>
      <c r="AA194" s="16" t="s">
        <v>161</v>
      </c>
      <c r="AB194" s="9">
        <v>5</v>
      </c>
      <c r="AC194" s="9" t="s">
        <v>80</v>
      </c>
      <c r="AD194" s="9" t="s">
        <v>85</v>
      </c>
      <c r="AE194" s="9" t="s">
        <v>86</v>
      </c>
      <c r="AF194" s="11">
        <v>465</v>
      </c>
      <c r="AG194" s="9"/>
      <c r="AH194" s="9"/>
      <c r="AI194" s="19" t="s">
        <v>450</v>
      </c>
    </row>
    <row r="195" spans="1:35" ht="21.75" customHeight="1" x14ac:dyDescent="0.3">
      <c r="A195" s="17" t="s">
        <v>90</v>
      </c>
      <c r="B195" s="5">
        <v>10</v>
      </c>
      <c r="C195" s="3">
        <v>10</v>
      </c>
      <c r="D195" s="43">
        <f t="shared" si="16"/>
        <v>6000</v>
      </c>
      <c r="E195" s="43">
        <v>2720</v>
      </c>
      <c r="F195" s="43"/>
      <c r="G195" s="43">
        <f t="shared" si="20"/>
        <v>1634</v>
      </c>
      <c r="H195" s="43"/>
      <c r="I195" s="43">
        <v>1646</v>
      </c>
      <c r="J195" s="43"/>
      <c r="K195" s="43"/>
      <c r="L195" s="43"/>
      <c r="M195" s="43"/>
      <c r="N195" s="43"/>
      <c r="O195" s="43"/>
      <c r="P195" s="43"/>
      <c r="Q195" s="43"/>
      <c r="R195" s="43"/>
      <c r="S195" s="43">
        <v>1</v>
      </c>
      <c r="T195" s="43">
        <v>1</v>
      </c>
      <c r="U195" s="43">
        <v>6000</v>
      </c>
      <c r="V195" s="43">
        <f t="shared" si="15"/>
        <v>6000</v>
      </c>
      <c r="W195" s="43"/>
      <c r="X195" s="43"/>
      <c r="Y195" s="43"/>
      <c r="Z195" s="43"/>
      <c r="AA195" s="16" t="s">
        <v>161</v>
      </c>
      <c r="AB195" s="9">
        <v>5</v>
      </c>
      <c r="AC195" s="9" t="s">
        <v>80</v>
      </c>
      <c r="AD195" s="9" t="s">
        <v>85</v>
      </c>
      <c r="AE195" s="9" t="s">
        <v>86</v>
      </c>
      <c r="AF195" s="11">
        <v>465</v>
      </c>
      <c r="AG195" s="9"/>
      <c r="AH195" s="9"/>
      <c r="AI195" s="19" t="s">
        <v>451</v>
      </c>
    </row>
    <row r="196" spans="1:35" ht="21.75" customHeight="1" x14ac:dyDescent="0.3">
      <c r="A196" s="17" t="s">
        <v>90</v>
      </c>
      <c r="B196" s="5">
        <v>10</v>
      </c>
      <c r="C196" s="3">
        <v>10</v>
      </c>
      <c r="D196" s="43">
        <f t="shared" si="16"/>
        <v>27100</v>
      </c>
      <c r="E196" s="43">
        <v>12286</v>
      </c>
      <c r="F196" s="43"/>
      <c r="G196" s="43">
        <f t="shared" si="20"/>
        <v>7381</v>
      </c>
      <c r="H196" s="43"/>
      <c r="I196" s="43">
        <v>7433</v>
      </c>
      <c r="J196" s="43"/>
      <c r="K196" s="43"/>
      <c r="L196" s="43"/>
      <c r="M196" s="43"/>
      <c r="N196" s="43"/>
      <c r="O196" s="43"/>
      <c r="P196" s="43"/>
      <c r="Q196" s="43"/>
      <c r="R196" s="43"/>
      <c r="S196" s="43">
        <v>1</v>
      </c>
      <c r="T196" s="43">
        <v>1</v>
      </c>
      <c r="U196" s="43">
        <v>27100</v>
      </c>
      <c r="V196" s="43">
        <f t="shared" si="15"/>
        <v>27100</v>
      </c>
      <c r="W196" s="43"/>
      <c r="X196" s="43"/>
      <c r="Y196" s="43"/>
      <c r="Z196" s="43"/>
      <c r="AA196" s="16" t="s">
        <v>161</v>
      </c>
      <c r="AB196" s="9">
        <v>5</v>
      </c>
      <c r="AC196" s="9" t="s">
        <v>80</v>
      </c>
      <c r="AD196" s="9" t="s">
        <v>85</v>
      </c>
      <c r="AE196" s="9" t="s">
        <v>86</v>
      </c>
      <c r="AF196" s="11">
        <v>465</v>
      </c>
      <c r="AG196" s="9"/>
      <c r="AH196" s="9"/>
      <c r="AI196" s="22" t="s">
        <v>174</v>
      </c>
    </row>
    <row r="197" spans="1:35" ht="21.75" customHeight="1" x14ac:dyDescent="0.3">
      <c r="A197" s="17" t="s">
        <v>90</v>
      </c>
      <c r="B197" s="5">
        <v>10</v>
      </c>
      <c r="C197" s="3">
        <v>10</v>
      </c>
      <c r="D197" s="43">
        <f t="shared" si="16"/>
        <v>27100</v>
      </c>
      <c r="E197" s="43">
        <v>12286</v>
      </c>
      <c r="F197" s="43"/>
      <c r="G197" s="43">
        <f t="shared" si="20"/>
        <v>7381</v>
      </c>
      <c r="H197" s="43"/>
      <c r="I197" s="43">
        <v>7433</v>
      </c>
      <c r="J197" s="43"/>
      <c r="K197" s="43"/>
      <c r="L197" s="43"/>
      <c r="M197" s="43"/>
      <c r="N197" s="43"/>
      <c r="O197" s="43"/>
      <c r="P197" s="43"/>
      <c r="Q197" s="43"/>
      <c r="R197" s="43"/>
      <c r="S197" s="43">
        <v>1</v>
      </c>
      <c r="T197" s="43">
        <v>1</v>
      </c>
      <c r="U197" s="43">
        <v>27100</v>
      </c>
      <c r="V197" s="43">
        <f t="shared" si="15"/>
        <v>27100</v>
      </c>
      <c r="W197" s="43"/>
      <c r="X197" s="43"/>
      <c r="Y197" s="43"/>
      <c r="Z197" s="43"/>
      <c r="AA197" s="16" t="s">
        <v>161</v>
      </c>
      <c r="AB197" s="9">
        <v>5</v>
      </c>
      <c r="AC197" s="9" t="s">
        <v>80</v>
      </c>
      <c r="AD197" s="9" t="s">
        <v>85</v>
      </c>
      <c r="AE197" s="9" t="s">
        <v>86</v>
      </c>
      <c r="AF197" s="11">
        <v>465</v>
      </c>
      <c r="AG197" s="9"/>
      <c r="AH197" s="9"/>
      <c r="AI197" s="22" t="s">
        <v>452</v>
      </c>
    </row>
    <row r="198" spans="1:35" ht="21.75" customHeight="1" x14ac:dyDescent="0.3">
      <c r="A198" s="17" t="s">
        <v>90</v>
      </c>
      <c r="B198" s="5">
        <v>10</v>
      </c>
      <c r="C198" s="3">
        <v>10</v>
      </c>
      <c r="D198" s="43">
        <f t="shared" si="16"/>
        <v>13750</v>
      </c>
      <c r="E198" s="43">
        <v>6234</v>
      </c>
      <c r="F198" s="43"/>
      <c r="G198" s="43">
        <f>Y198-E198-I198</f>
        <v>3745</v>
      </c>
      <c r="H198" s="43"/>
      <c r="I198" s="43">
        <v>3771</v>
      </c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>
        <v>1</v>
      </c>
      <c r="X198" s="43">
        <v>1</v>
      </c>
      <c r="Y198" s="43">
        <v>13750</v>
      </c>
      <c r="Z198" s="43">
        <f t="shared" ref="Z198:Z200" si="21">Y198</f>
        <v>13750</v>
      </c>
      <c r="AA198" s="16" t="s">
        <v>161</v>
      </c>
      <c r="AB198" s="9">
        <v>5</v>
      </c>
      <c r="AC198" s="9" t="s">
        <v>80</v>
      </c>
      <c r="AD198" s="9" t="s">
        <v>85</v>
      </c>
      <c r="AE198" s="9" t="s">
        <v>86</v>
      </c>
      <c r="AF198" s="11">
        <v>465</v>
      </c>
      <c r="AG198" s="9"/>
      <c r="AH198" s="9"/>
      <c r="AI198" s="18" t="s">
        <v>453</v>
      </c>
    </row>
    <row r="199" spans="1:35" ht="21.75" customHeight="1" x14ac:dyDescent="0.3">
      <c r="A199" s="17" t="s">
        <v>90</v>
      </c>
      <c r="B199" s="5">
        <v>10</v>
      </c>
      <c r="C199" s="3">
        <v>10</v>
      </c>
      <c r="D199" s="43">
        <f t="shared" si="16"/>
        <v>9900</v>
      </c>
      <c r="E199" s="43">
        <v>4488</v>
      </c>
      <c r="F199" s="43"/>
      <c r="G199" s="43">
        <f>Y199-E199-I199</f>
        <v>2697</v>
      </c>
      <c r="H199" s="43"/>
      <c r="I199" s="43">
        <v>2715</v>
      </c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>
        <v>3</v>
      </c>
      <c r="X199" s="43">
        <v>3</v>
      </c>
      <c r="Y199" s="43">
        <v>9900</v>
      </c>
      <c r="Z199" s="43">
        <f t="shared" si="21"/>
        <v>9900</v>
      </c>
      <c r="AA199" s="16" t="s">
        <v>161</v>
      </c>
      <c r="AB199" s="9">
        <v>5</v>
      </c>
      <c r="AC199" s="9" t="s">
        <v>80</v>
      </c>
      <c r="AD199" s="9" t="s">
        <v>85</v>
      </c>
      <c r="AE199" s="9" t="s">
        <v>86</v>
      </c>
      <c r="AF199" s="11">
        <v>465</v>
      </c>
      <c r="AG199" s="9"/>
      <c r="AH199" s="9"/>
      <c r="AI199" s="18" t="s">
        <v>454</v>
      </c>
    </row>
    <row r="200" spans="1:35" ht="21.75" customHeight="1" x14ac:dyDescent="0.3">
      <c r="A200" s="17" t="s">
        <v>90</v>
      </c>
      <c r="B200" s="5">
        <v>10</v>
      </c>
      <c r="C200" s="3">
        <v>10</v>
      </c>
      <c r="D200" s="43">
        <f t="shared" si="16"/>
        <v>8000</v>
      </c>
      <c r="E200" s="43">
        <v>3627</v>
      </c>
      <c r="F200" s="43"/>
      <c r="G200" s="43">
        <f>Y200-E200-I200</f>
        <v>2179</v>
      </c>
      <c r="H200" s="43"/>
      <c r="I200" s="43">
        <v>2194</v>
      </c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>
        <v>1</v>
      </c>
      <c r="X200" s="43">
        <v>1</v>
      </c>
      <c r="Y200" s="43">
        <v>8000</v>
      </c>
      <c r="Z200" s="43">
        <f t="shared" si="21"/>
        <v>8000</v>
      </c>
      <c r="AA200" s="16" t="s">
        <v>161</v>
      </c>
      <c r="AB200" s="9">
        <v>5</v>
      </c>
      <c r="AC200" s="9" t="s">
        <v>80</v>
      </c>
      <c r="AD200" s="9" t="s">
        <v>85</v>
      </c>
      <c r="AE200" s="9" t="s">
        <v>86</v>
      </c>
      <c r="AF200" s="11">
        <v>465</v>
      </c>
      <c r="AG200" s="9"/>
      <c r="AH200" s="9"/>
      <c r="AI200" s="18" t="s">
        <v>455</v>
      </c>
    </row>
    <row r="201" spans="1:35" ht="21.75" customHeight="1" x14ac:dyDescent="0.3">
      <c r="A201" s="17" t="s">
        <v>90</v>
      </c>
      <c r="B201" s="5">
        <v>10</v>
      </c>
      <c r="C201" s="3">
        <v>10</v>
      </c>
      <c r="D201" s="43">
        <f t="shared" si="16"/>
        <v>1170</v>
      </c>
      <c r="E201" s="43">
        <v>530</v>
      </c>
      <c r="F201" s="43"/>
      <c r="G201" s="43">
        <f>U201-E201-I201</f>
        <v>319</v>
      </c>
      <c r="H201" s="43"/>
      <c r="I201" s="43">
        <v>321</v>
      </c>
      <c r="J201" s="43"/>
      <c r="K201" s="43"/>
      <c r="L201" s="43"/>
      <c r="M201" s="43"/>
      <c r="N201" s="43"/>
      <c r="O201" s="43"/>
      <c r="P201" s="43"/>
      <c r="Q201" s="43"/>
      <c r="R201" s="43"/>
      <c r="S201" s="43">
        <v>1</v>
      </c>
      <c r="T201" s="43">
        <v>1</v>
      </c>
      <c r="U201" s="43">
        <v>1170</v>
      </c>
      <c r="V201" s="43">
        <f t="shared" si="15"/>
        <v>1170</v>
      </c>
      <c r="W201" s="43"/>
      <c r="X201" s="43"/>
      <c r="Y201" s="43"/>
      <c r="Z201" s="43"/>
      <c r="AA201" s="16" t="s">
        <v>161</v>
      </c>
      <c r="AB201" s="9">
        <v>5</v>
      </c>
      <c r="AC201" s="9" t="s">
        <v>80</v>
      </c>
      <c r="AD201" s="9" t="s">
        <v>85</v>
      </c>
      <c r="AE201" s="9" t="s">
        <v>86</v>
      </c>
      <c r="AF201" s="11">
        <v>465</v>
      </c>
      <c r="AG201" s="9"/>
      <c r="AH201" s="9"/>
      <c r="AI201" s="19" t="s">
        <v>175</v>
      </c>
    </row>
    <row r="202" spans="1:35" ht="21.75" customHeight="1" x14ac:dyDescent="0.3">
      <c r="A202" s="17" t="s">
        <v>90</v>
      </c>
      <c r="B202" s="5">
        <v>10</v>
      </c>
      <c r="C202" s="3">
        <v>10</v>
      </c>
      <c r="D202" s="43">
        <f t="shared" si="16"/>
        <v>3500</v>
      </c>
      <c r="E202" s="43">
        <v>1587</v>
      </c>
      <c r="F202" s="43"/>
      <c r="G202" s="43">
        <f>Y202-E202-I202</f>
        <v>953</v>
      </c>
      <c r="H202" s="43"/>
      <c r="I202" s="43">
        <v>960</v>
      </c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>
        <v>1</v>
      </c>
      <c r="X202" s="43">
        <v>1</v>
      </c>
      <c r="Y202" s="43">
        <v>3500</v>
      </c>
      <c r="Z202" s="43">
        <f t="shared" ref="Z202" si="22">Y202</f>
        <v>3500</v>
      </c>
      <c r="AA202" s="16" t="s">
        <v>161</v>
      </c>
      <c r="AB202" s="9">
        <v>5</v>
      </c>
      <c r="AC202" s="9" t="s">
        <v>80</v>
      </c>
      <c r="AD202" s="9" t="s">
        <v>85</v>
      </c>
      <c r="AE202" s="9" t="s">
        <v>86</v>
      </c>
      <c r="AF202" s="11">
        <v>465</v>
      </c>
      <c r="AG202" s="9"/>
      <c r="AH202" s="9"/>
      <c r="AI202" s="18" t="s">
        <v>456</v>
      </c>
    </row>
    <row r="203" spans="1:35" ht="21.75" customHeight="1" x14ac:dyDescent="0.3">
      <c r="A203" s="17" t="s">
        <v>90</v>
      </c>
      <c r="B203" s="30">
        <v>10</v>
      </c>
      <c r="C203" s="13">
        <v>10</v>
      </c>
      <c r="D203" s="43">
        <f t="shared" si="16"/>
        <v>200</v>
      </c>
      <c r="E203" s="43">
        <v>91</v>
      </c>
      <c r="F203" s="43"/>
      <c r="G203" s="43">
        <f>U203-E203-I203</f>
        <v>54</v>
      </c>
      <c r="H203" s="43"/>
      <c r="I203" s="43">
        <v>55</v>
      </c>
      <c r="J203" s="43"/>
      <c r="K203" s="43"/>
      <c r="L203" s="43"/>
      <c r="M203" s="43"/>
      <c r="N203" s="43"/>
      <c r="O203" s="43"/>
      <c r="P203" s="43"/>
      <c r="Q203" s="43"/>
      <c r="R203" s="43"/>
      <c r="S203" s="43">
        <v>1</v>
      </c>
      <c r="T203" s="43">
        <v>1</v>
      </c>
      <c r="U203" s="43">
        <v>200</v>
      </c>
      <c r="V203" s="43">
        <f t="shared" si="15"/>
        <v>200</v>
      </c>
      <c r="W203" s="43"/>
      <c r="X203" s="43"/>
      <c r="Y203" s="43"/>
      <c r="Z203" s="43"/>
      <c r="AA203" s="16" t="s">
        <v>161</v>
      </c>
      <c r="AB203" s="9">
        <v>5</v>
      </c>
      <c r="AC203" s="9" t="s">
        <v>80</v>
      </c>
      <c r="AD203" s="9" t="s">
        <v>85</v>
      </c>
      <c r="AE203" s="9" t="s">
        <v>86</v>
      </c>
      <c r="AF203" s="11">
        <v>465</v>
      </c>
      <c r="AG203" s="9"/>
      <c r="AH203" s="9"/>
      <c r="AI203" s="19" t="s">
        <v>176</v>
      </c>
    </row>
    <row r="204" spans="1:35" ht="21.75" customHeight="1" x14ac:dyDescent="0.3">
      <c r="A204" s="17" t="s">
        <v>90</v>
      </c>
      <c r="B204" s="5">
        <v>10</v>
      </c>
      <c r="C204" s="3">
        <v>10</v>
      </c>
      <c r="D204" s="43">
        <f t="shared" si="16"/>
        <v>5742</v>
      </c>
      <c r="E204" s="43">
        <v>2603</v>
      </c>
      <c r="F204" s="43"/>
      <c r="G204" s="43">
        <f>U204-E204-I204</f>
        <v>1564</v>
      </c>
      <c r="H204" s="43"/>
      <c r="I204" s="43">
        <v>1575</v>
      </c>
      <c r="J204" s="43"/>
      <c r="K204" s="43"/>
      <c r="L204" s="43"/>
      <c r="M204" s="43"/>
      <c r="N204" s="43"/>
      <c r="O204" s="43"/>
      <c r="P204" s="43"/>
      <c r="Q204" s="43"/>
      <c r="R204" s="43"/>
      <c r="S204" s="43">
        <v>1</v>
      </c>
      <c r="T204" s="43">
        <v>1</v>
      </c>
      <c r="U204" s="43">
        <v>5742</v>
      </c>
      <c r="V204" s="43">
        <f t="shared" si="15"/>
        <v>5742</v>
      </c>
      <c r="W204" s="43"/>
      <c r="X204" s="43"/>
      <c r="Y204" s="43"/>
      <c r="Z204" s="43"/>
      <c r="AA204" s="16" t="s">
        <v>161</v>
      </c>
      <c r="AB204" s="9">
        <v>5</v>
      </c>
      <c r="AC204" s="9" t="s">
        <v>80</v>
      </c>
      <c r="AD204" s="9" t="s">
        <v>85</v>
      </c>
      <c r="AE204" s="9" t="s">
        <v>86</v>
      </c>
      <c r="AF204" s="11">
        <v>465</v>
      </c>
      <c r="AG204" s="9"/>
      <c r="AH204" s="9"/>
      <c r="AI204" s="18" t="s">
        <v>457</v>
      </c>
    </row>
    <row r="205" spans="1:35" ht="21.75" customHeight="1" x14ac:dyDescent="0.3">
      <c r="A205" s="17" t="s">
        <v>90</v>
      </c>
      <c r="B205" s="5">
        <v>10</v>
      </c>
      <c r="C205" s="3">
        <v>10</v>
      </c>
      <c r="D205" s="43">
        <f t="shared" si="16"/>
        <v>7700</v>
      </c>
      <c r="E205" s="43">
        <v>3491</v>
      </c>
      <c r="F205" s="43"/>
      <c r="G205" s="43">
        <f>Y205-E205-I205</f>
        <v>2097</v>
      </c>
      <c r="H205" s="43"/>
      <c r="I205" s="43">
        <v>2112</v>
      </c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>
        <v>10</v>
      </c>
      <c r="X205" s="43">
        <v>10</v>
      </c>
      <c r="Y205" s="43">
        <v>7700</v>
      </c>
      <c r="Z205" s="43">
        <f t="shared" ref="Z205:Z206" si="23">Y205</f>
        <v>7700</v>
      </c>
      <c r="AA205" s="16" t="s">
        <v>161</v>
      </c>
      <c r="AB205" s="9">
        <v>5</v>
      </c>
      <c r="AC205" s="9" t="s">
        <v>80</v>
      </c>
      <c r="AD205" s="9" t="s">
        <v>85</v>
      </c>
      <c r="AE205" s="9" t="s">
        <v>86</v>
      </c>
      <c r="AF205" s="11">
        <v>465</v>
      </c>
      <c r="AG205" s="9"/>
      <c r="AH205" s="9"/>
      <c r="AI205" s="18" t="s">
        <v>458</v>
      </c>
    </row>
    <row r="206" spans="1:35" ht="21.75" customHeight="1" x14ac:dyDescent="0.3">
      <c r="A206" s="17" t="s">
        <v>90</v>
      </c>
      <c r="B206" s="5">
        <v>10</v>
      </c>
      <c r="C206" s="3">
        <v>10</v>
      </c>
      <c r="D206" s="43">
        <f t="shared" si="16"/>
        <v>2750</v>
      </c>
      <c r="E206" s="43">
        <v>1247</v>
      </c>
      <c r="F206" s="43"/>
      <c r="G206" s="43">
        <f>Y206-E206-I206</f>
        <v>749</v>
      </c>
      <c r="H206" s="43"/>
      <c r="I206" s="43">
        <v>754</v>
      </c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>
        <v>50</v>
      </c>
      <c r="X206" s="43">
        <v>50</v>
      </c>
      <c r="Y206" s="43">
        <v>2750</v>
      </c>
      <c r="Z206" s="43">
        <f t="shared" si="23"/>
        <v>2750</v>
      </c>
      <c r="AA206" s="16" t="s">
        <v>161</v>
      </c>
      <c r="AB206" s="9">
        <v>5</v>
      </c>
      <c r="AC206" s="9" t="s">
        <v>80</v>
      </c>
      <c r="AD206" s="9" t="s">
        <v>85</v>
      </c>
      <c r="AE206" s="9" t="s">
        <v>86</v>
      </c>
      <c r="AF206" s="11">
        <v>465</v>
      </c>
      <c r="AG206" s="9"/>
      <c r="AH206" s="9"/>
      <c r="AI206" s="18" t="s">
        <v>459</v>
      </c>
    </row>
    <row r="207" spans="1:35" ht="21.75" customHeight="1" x14ac:dyDescent="0.3">
      <c r="A207" s="17" t="s">
        <v>90</v>
      </c>
      <c r="B207" s="5">
        <v>10</v>
      </c>
      <c r="C207" s="3">
        <v>10</v>
      </c>
      <c r="D207" s="43">
        <f t="shared" si="16"/>
        <v>847193</v>
      </c>
      <c r="E207" s="43">
        <v>360769</v>
      </c>
      <c r="F207" s="43"/>
      <c r="G207" s="43">
        <f>Q207-E207-I207</f>
        <v>216615</v>
      </c>
      <c r="H207" s="43"/>
      <c r="I207" s="43">
        <v>269809</v>
      </c>
      <c r="J207" s="43"/>
      <c r="K207" s="43"/>
      <c r="L207" s="43"/>
      <c r="M207" s="43"/>
      <c r="N207" s="43"/>
      <c r="O207" s="43">
        <v>724.94</v>
      </c>
      <c r="P207" s="43">
        <v>724.94</v>
      </c>
      <c r="Q207" s="43">
        <v>847193</v>
      </c>
      <c r="R207" s="43">
        <v>847193</v>
      </c>
      <c r="S207" s="43"/>
      <c r="T207" s="43"/>
      <c r="U207" s="43"/>
      <c r="V207" s="43"/>
      <c r="W207" s="43"/>
      <c r="X207" s="43"/>
      <c r="Y207" s="43"/>
      <c r="Z207" s="43"/>
      <c r="AA207" s="16" t="s">
        <v>161</v>
      </c>
      <c r="AB207" s="9">
        <v>10</v>
      </c>
      <c r="AC207" s="9" t="s">
        <v>80</v>
      </c>
      <c r="AD207" s="9" t="s">
        <v>85</v>
      </c>
      <c r="AE207" s="9" t="s">
        <v>177</v>
      </c>
      <c r="AF207" s="11">
        <v>14</v>
      </c>
      <c r="AG207" s="9"/>
      <c r="AH207" s="9"/>
      <c r="AI207" s="15" t="s">
        <v>178</v>
      </c>
    </row>
    <row r="208" spans="1:35" ht="21.75" customHeight="1" x14ac:dyDescent="0.3">
      <c r="A208" s="17" t="s">
        <v>90</v>
      </c>
      <c r="B208" s="5">
        <v>10</v>
      </c>
      <c r="C208" s="3">
        <v>10</v>
      </c>
      <c r="D208" s="43">
        <f t="shared" si="16"/>
        <v>193600</v>
      </c>
      <c r="E208" s="43">
        <v>82443</v>
      </c>
      <c r="F208" s="43"/>
      <c r="G208" s="43">
        <f>U208-E208-I208</f>
        <v>49501</v>
      </c>
      <c r="H208" s="43"/>
      <c r="I208" s="43">
        <v>61656</v>
      </c>
      <c r="J208" s="43"/>
      <c r="K208" s="43"/>
      <c r="L208" s="43"/>
      <c r="M208" s="43"/>
      <c r="N208" s="43"/>
      <c r="O208" s="43"/>
      <c r="P208" s="43"/>
      <c r="Q208" s="43"/>
      <c r="R208" s="43"/>
      <c r="S208" s="43">
        <v>1</v>
      </c>
      <c r="T208" s="43">
        <v>1</v>
      </c>
      <c r="U208" s="43">
        <v>193600</v>
      </c>
      <c r="V208" s="43">
        <v>193600</v>
      </c>
      <c r="W208" s="43"/>
      <c r="X208" s="43"/>
      <c r="Y208" s="43"/>
      <c r="Z208" s="43"/>
      <c r="AA208" s="16" t="s">
        <v>161</v>
      </c>
      <c r="AB208" s="9">
        <v>5</v>
      </c>
      <c r="AC208" s="9" t="s">
        <v>80</v>
      </c>
      <c r="AD208" s="9" t="s">
        <v>85</v>
      </c>
      <c r="AE208" s="9" t="s">
        <v>177</v>
      </c>
      <c r="AF208" s="11">
        <v>14</v>
      </c>
      <c r="AG208" s="9"/>
      <c r="AH208" s="9"/>
      <c r="AI208" s="15" t="s">
        <v>179</v>
      </c>
    </row>
    <row r="209" spans="1:35" ht="21.75" customHeight="1" x14ac:dyDescent="0.3">
      <c r="A209" s="17" t="s">
        <v>90</v>
      </c>
      <c r="B209" s="5">
        <v>10</v>
      </c>
      <c r="C209" s="3">
        <v>10</v>
      </c>
      <c r="D209" s="43">
        <f t="shared" si="16"/>
        <v>41272</v>
      </c>
      <c r="E209" s="43">
        <v>17575</v>
      </c>
      <c r="F209" s="43"/>
      <c r="G209" s="43">
        <f>Y209-E209-I209</f>
        <v>10553</v>
      </c>
      <c r="H209" s="43"/>
      <c r="I209" s="43">
        <v>13144</v>
      </c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>
        <v>1</v>
      </c>
      <c r="X209" s="43">
        <v>1</v>
      </c>
      <c r="Y209" s="43">
        <v>41272</v>
      </c>
      <c r="Z209" s="43">
        <v>41272</v>
      </c>
      <c r="AA209" s="16" t="s">
        <v>161</v>
      </c>
      <c r="AB209" s="9">
        <v>5</v>
      </c>
      <c r="AC209" s="9" t="s">
        <v>80</v>
      </c>
      <c r="AD209" s="9" t="s">
        <v>85</v>
      </c>
      <c r="AE209" s="9" t="s">
        <v>177</v>
      </c>
      <c r="AF209" s="11">
        <v>14</v>
      </c>
      <c r="AG209" s="9"/>
      <c r="AH209" s="9"/>
      <c r="AI209" s="15" t="s">
        <v>180</v>
      </c>
    </row>
    <row r="210" spans="1:35" ht="21.75" customHeight="1" x14ac:dyDescent="0.3">
      <c r="A210" s="17" t="s">
        <v>90</v>
      </c>
      <c r="B210" s="5">
        <v>10</v>
      </c>
      <c r="C210" s="3">
        <v>10</v>
      </c>
      <c r="D210" s="43">
        <f t="shared" si="16"/>
        <v>7480</v>
      </c>
      <c r="E210" s="43">
        <v>3185</v>
      </c>
      <c r="F210" s="43"/>
      <c r="G210" s="43">
        <f>Y210-E210-I210</f>
        <v>1913</v>
      </c>
      <c r="H210" s="43"/>
      <c r="I210" s="43">
        <v>2382</v>
      </c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>
        <v>1</v>
      </c>
      <c r="X210" s="43">
        <v>1</v>
      </c>
      <c r="Y210" s="43">
        <v>7480</v>
      </c>
      <c r="Z210" s="43">
        <v>7480</v>
      </c>
      <c r="AA210" s="16" t="s">
        <v>161</v>
      </c>
      <c r="AB210" s="9">
        <v>5</v>
      </c>
      <c r="AC210" s="9" t="s">
        <v>80</v>
      </c>
      <c r="AD210" s="9" t="s">
        <v>85</v>
      </c>
      <c r="AE210" s="9" t="s">
        <v>177</v>
      </c>
      <c r="AF210" s="11">
        <v>14</v>
      </c>
      <c r="AG210" s="9"/>
      <c r="AH210" s="9"/>
      <c r="AI210" s="15" t="s">
        <v>181</v>
      </c>
    </row>
    <row r="211" spans="1:35" ht="21.75" customHeight="1" x14ac:dyDescent="0.3">
      <c r="A211" s="17" t="s">
        <v>90</v>
      </c>
      <c r="B211" s="5">
        <v>10</v>
      </c>
      <c r="C211" s="3">
        <v>10</v>
      </c>
      <c r="D211" s="43">
        <f t="shared" si="16"/>
        <v>6380</v>
      </c>
      <c r="E211" s="43">
        <v>2717</v>
      </c>
      <c r="F211" s="43"/>
      <c r="G211" s="43">
        <f>Y211-E211-I211</f>
        <v>1631</v>
      </c>
      <c r="H211" s="43"/>
      <c r="I211" s="43">
        <v>2032</v>
      </c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>
        <v>1</v>
      </c>
      <c r="X211" s="43">
        <v>1</v>
      </c>
      <c r="Y211" s="43">
        <v>6380</v>
      </c>
      <c r="Z211" s="43">
        <v>6380</v>
      </c>
      <c r="AA211" s="16" t="s">
        <v>161</v>
      </c>
      <c r="AB211" s="9">
        <v>5</v>
      </c>
      <c r="AC211" s="9" t="s">
        <v>80</v>
      </c>
      <c r="AD211" s="9" t="s">
        <v>85</v>
      </c>
      <c r="AE211" s="9" t="s">
        <v>177</v>
      </c>
      <c r="AF211" s="11">
        <v>14</v>
      </c>
      <c r="AG211" s="9"/>
      <c r="AH211" s="9"/>
      <c r="AI211" s="15" t="s">
        <v>182</v>
      </c>
    </row>
    <row r="212" spans="1:35" ht="21.75" customHeight="1" x14ac:dyDescent="0.3">
      <c r="A212" s="17" t="s">
        <v>90</v>
      </c>
      <c r="B212" s="5">
        <v>10</v>
      </c>
      <c r="C212" s="3">
        <v>10</v>
      </c>
      <c r="D212" s="43">
        <f t="shared" si="16"/>
        <v>3080</v>
      </c>
      <c r="E212" s="43">
        <v>1312</v>
      </c>
      <c r="F212" s="43"/>
      <c r="G212" s="43">
        <f>Y212-E212-I212</f>
        <v>787</v>
      </c>
      <c r="H212" s="43"/>
      <c r="I212" s="43">
        <v>981</v>
      </c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>
        <v>1</v>
      </c>
      <c r="X212" s="43">
        <v>1</v>
      </c>
      <c r="Y212" s="43">
        <v>3080</v>
      </c>
      <c r="Z212" s="43">
        <v>3080</v>
      </c>
      <c r="AA212" s="16" t="s">
        <v>161</v>
      </c>
      <c r="AB212" s="9">
        <v>5</v>
      </c>
      <c r="AC212" s="9" t="s">
        <v>80</v>
      </c>
      <c r="AD212" s="9" t="s">
        <v>85</v>
      </c>
      <c r="AE212" s="9" t="s">
        <v>177</v>
      </c>
      <c r="AF212" s="11">
        <v>14</v>
      </c>
      <c r="AG212" s="9"/>
      <c r="AH212" s="9"/>
      <c r="AI212" s="15" t="s">
        <v>183</v>
      </c>
    </row>
    <row r="213" spans="1:35" ht="21.75" customHeight="1" x14ac:dyDescent="0.3">
      <c r="A213" s="17" t="s">
        <v>184</v>
      </c>
      <c r="B213" s="5">
        <v>11</v>
      </c>
      <c r="C213" s="3">
        <v>11</v>
      </c>
      <c r="D213" s="43">
        <f t="shared" si="16"/>
        <v>135000</v>
      </c>
      <c r="E213" s="43">
        <v>67500</v>
      </c>
      <c r="F213" s="43"/>
      <c r="G213" s="43">
        <f>Q213-E213-I213</f>
        <v>40500</v>
      </c>
      <c r="H213" s="43"/>
      <c r="I213" s="43">
        <v>27000</v>
      </c>
      <c r="J213" s="43"/>
      <c r="K213" s="43"/>
      <c r="L213" s="43"/>
      <c r="M213" s="43"/>
      <c r="N213" s="43"/>
      <c r="O213" s="43">
        <v>298</v>
      </c>
      <c r="P213" s="43">
        <v>298</v>
      </c>
      <c r="Q213" s="43">
        <v>135000</v>
      </c>
      <c r="R213" s="43">
        <v>135000</v>
      </c>
      <c r="S213" s="43"/>
      <c r="T213" s="43"/>
      <c r="U213" s="43"/>
      <c r="V213" s="43"/>
      <c r="W213" s="43"/>
      <c r="X213" s="43"/>
      <c r="Y213" s="43"/>
      <c r="Z213" s="43"/>
      <c r="AA213" s="16" t="s">
        <v>185</v>
      </c>
      <c r="AB213" s="9">
        <v>10</v>
      </c>
      <c r="AC213" s="9" t="s">
        <v>80</v>
      </c>
      <c r="AD213" s="9" t="s">
        <v>164</v>
      </c>
      <c r="AE213" s="9" t="s">
        <v>186</v>
      </c>
      <c r="AF213" s="11" t="s">
        <v>187</v>
      </c>
      <c r="AG213" s="9"/>
      <c r="AH213" s="9"/>
      <c r="AI213" s="15" t="s">
        <v>188</v>
      </c>
    </row>
    <row r="214" spans="1:35" ht="21.75" customHeight="1" x14ac:dyDescent="0.3">
      <c r="A214" s="17" t="s">
        <v>184</v>
      </c>
      <c r="B214" s="5">
        <v>11</v>
      </c>
      <c r="C214" s="3">
        <v>12</v>
      </c>
      <c r="D214" s="43">
        <f t="shared" si="16"/>
        <v>383564</v>
      </c>
      <c r="E214" s="43">
        <v>188913</v>
      </c>
      <c r="F214" s="43"/>
      <c r="G214" s="43">
        <f>Q214-E214-I214</f>
        <v>113348</v>
      </c>
      <c r="H214" s="43"/>
      <c r="I214" s="43">
        <v>81303</v>
      </c>
      <c r="J214" s="43"/>
      <c r="K214" s="43"/>
      <c r="L214" s="43"/>
      <c r="M214" s="43"/>
      <c r="N214" s="43"/>
      <c r="O214" s="43">
        <v>720</v>
      </c>
      <c r="P214" s="43">
        <v>720</v>
      </c>
      <c r="Q214" s="43">
        <v>383564</v>
      </c>
      <c r="R214" s="43">
        <v>383564</v>
      </c>
      <c r="S214" s="43"/>
      <c r="T214" s="43"/>
      <c r="U214" s="43"/>
      <c r="V214" s="43"/>
      <c r="W214" s="43"/>
      <c r="X214" s="43"/>
      <c r="Y214" s="43"/>
      <c r="Z214" s="43"/>
      <c r="AA214" s="16" t="s">
        <v>189</v>
      </c>
      <c r="AB214" s="9">
        <v>10</v>
      </c>
      <c r="AC214" s="9" t="s">
        <v>80</v>
      </c>
      <c r="AD214" s="9" t="s">
        <v>107</v>
      </c>
      <c r="AE214" s="9" t="s">
        <v>190</v>
      </c>
      <c r="AF214" s="11">
        <v>1327</v>
      </c>
      <c r="AG214" s="9"/>
      <c r="AH214" s="9"/>
      <c r="AI214" s="15" t="s">
        <v>191</v>
      </c>
    </row>
    <row r="215" spans="1:35" ht="21.75" customHeight="1" x14ac:dyDescent="0.3">
      <c r="A215" s="17" t="s">
        <v>184</v>
      </c>
      <c r="B215" s="5">
        <v>11</v>
      </c>
      <c r="C215" s="3">
        <v>12</v>
      </c>
      <c r="D215" s="43">
        <f t="shared" si="16"/>
        <v>6050</v>
      </c>
      <c r="E215" s="43">
        <v>2980</v>
      </c>
      <c r="F215" s="43"/>
      <c r="G215" s="43">
        <f>Y215-E215-I215</f>
        <v>1788</v>
      </c>
      <c r="H215" s="43"/>
      <c r="I215" s="43">
        <v>1282</v>
      </c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>
        <v>1</v>
      </c>
      <c r="X215" s="43">
        <v>1</v>
      </c>
      <c r="Y215" s="43">
        <v>6050</v>
      </c>
      <c r="Z215" s="43">
        <v>6050</v>
      </c>
      <c r="AA215" s="16" t="s">
        <v>192</v>
      </c>
      <c r="AB215" s="9">
        <v>5</v>
      </c>
      <c r="AC215" s="9" t="s">
        <v>80</v>
      </c>
      <c r="AD215" s="9" t="s">
        <v>107</v>
      </c>
      <c r="AE215" s="9" t="s">
        <v>190</v>
      </c>
      <c r="AF215" s="11">
        <v>1327</v>
      </c>
      <c r="AG215" s="9"/>
      <c r="AH215" s="9"/>
      <c r="AI215" s="15" t="s">
        <v>193</v>
      </c>
    </row>
    <row r="216" spans="1:35" ht="21.75" customHeight="1" x14ac:dyDescent="0.3">
      <c r="A216" s="17" t="s">
        <v>184</v>
      </c>
      <c r="B216" s="5">
        <v>11</v>
      </c>
      <c r="C216" s="3">
        <v>12</v>
      </c>
      <c r="D216" s="43">
        <f t="shared" si="16"/>
        <v>1320</v>
      </c>
      <c r="E216" s="43">
        <v>650</v>
      </c>
      <c r="F216" s="43"/>
      <c r="G216" s="43">
        <f>U216-E216-I216</f>
        <v>390</v>
      </c>
      <c r="H216" s="43"/>
      <c r="I216" s="43">
        <v>280</v>
      </c>
      <c r="J216" s="43"/>
      <c r="K216" s="43"/>
      <c r="L216" s="43"/>
      <c r="M216" s="43"/>
      <c r="N216" s="43"/>
      <c r="O216" s="43"/>
      <c r="P216" s="43"/>
      <c r="Q216" s="43"/>
      <c r="R216" s="43"/>
      <c r="S216" s="43">
        <v>1</v>
      </c>
      <c r="T216" s="43">
        <v>1</v>
      </c>
      <c r="U216" s="43">
        <v>1320</v>
      </c>
      <c r="V216" s="43">
        <v>1320</v>
      </c>
      <c r="W216" s="43"/>
      <c r="X216" s="43"/>
      <c r="Y216" s="43"/>
      <c r="Z216" s="43"/>
      <c r="AA216" s="16" t="s">
        <v>192</v>
      </c>
      <c r="AB216" s="9">
        <v>5</v>
      </c>
      <c r="AC216" s="9" t="s">
        <v>80</v>
      </c>
      <c r="AD216" s="9" t="s">
        <v>107</v>
      </c>
      <c r="AE216" s="9" t="s">
        <v>190</v>
      </c>
      <c r="AF216" s="11">
        <v>1327</v>
      </c>
      <c r="AG216" s="9"/>
      <c r="AH216" s="9"/>
      <c r="AI216" s="15" t="s">
        <v>194</v>
      </c>
    </row>
    <row r="217" spans="1:35" ht="21.75" customHeight="1" x14ac:dyDescent="0.3">
      <c r="A217" s="17" t="s">
        <v>184</v>
      </c>
      <c r="B217" s="5">
        <v>11</v>
      </c>
      <c r="C217" s="3">
        <v>12</v>
      </c>
      <c r="D217" s="43">
        <f t="shared" si="16"/>
        <v>9350</v>
      </c>
      <c r="E217" s="43">
        <v>4605</v>
      </c>
      <c r="F217" s="43"/>
      <c r="G217" s="43">
        <f>Y217-E217-I217</f>
        <v>2763</v>
      </c>
      <c r="H217" s="43"/>
      <c r="I217" s="43">
        <v>1982</v>
      </c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>
        <v>1</v>
      </c>
      <c r="X217" s="43">
        <v>1</v>
      </c>
      <c r="Y217" s="43">
        <v>9350</v>
      </c>
      <c r="Z217" s="43">
        <v>9350</v>
      </c>
      <c r="AA217" s="16" t="s">
        <v>192</v>
      </c>
      <c r="AB217" s="9">
        <v>5</v>
      </c>
      <c r="AC217" s="9" t="s">
        <v>80</v>
      </c>
      <c r="AD217" s="9" t="s">
        <v>107</v>
      </c>
      <c r="AE217" s="9" t="s">
        <v>190</v>
      </c>
      <c r="AF217" s="11">
        <v>1327</v>
      </c>
      <c r="AG217" s="9"/>
      <c r="AH217" s="9"/>
      <c r="AI217" s="15" t="s">
        <v>195</v>
      </c>
    </row>
    <row r="218" spans="1:35" ht="21.75" customHeight="1" x14ac:dyDescent="0.3">
      <c r="A218" s="17" t="s">
        <v>184</v>
      </c>
      <c r="B218" s="5">
        <v>11</v>
      </c>
      <c r="C218" s="3">
        <v>12</v>
      </c>
      <c r="D218" s="43">
        <f t="shared" si="16"/>
        <v>2750</v>
      </c>
      <c r="E218" s="43">
        <v>1354</v>
      </c>
      <c r="F218" s="43"/>
      <c r="G218" s="43">
        <f>Y218-E218-I218</f>
        <v>813</v>
      </c>
      <c r="H218" s="43"/>
      <c r="I218" s="43">
        <v>583</v>
      </c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>
        <v>5</v>
      </c>
      <c r="X218" s="43">
        <v>5</v>
      </c>
      <c r="Y218" s="43">
        <v>2750</v>
      </c>
      <c r="Z218" s="43">
        <v>2750</v>
      </c>
      <c r="AA218" s="16" t="s">
        <v>192</v>
      </c>
      <c r="AB218" s="9">
        <v>5</v>
      </c>
      <c r="AC218" s="9" t="s">
        <v>80</v>
      </c>
      <c r="AD218" s="9" t="s">
        <v>107</v>
      </c>
      <c r="AE218" s="9" t="s">
        <v>190</v>
      </c>
      <c r="AF218" s="11">
        <v>1327</v>
      </c>
      <c r="AG218" s="9"/>
      <c r="AH218" s="9"/>
      <c r="AI218" s="15" t="s">
        <v>196</v>
      </c>
    </row>
    <row r="219" spans="1:35" ht="21.75" customHeight="1" x14ac:dyDescent="0.3">
      <c r="A219" s="17" t="s">
        <v>184</v>
      </c>
      <c r="B219" s="5">
        <v>11</v>
      </c>
      <c r="C219" s="3">
        <v>12</v>
      </c>
      <c r="D219" s="43">
        <f t="shared" si="16"/>
        <v>2530</v>
      </c>
      <c r="E219" s="43">
        <v>1246</v>
      </c>
      <c r="F219" s="43"/>
      <c r="G219" s="43">
        <f>U219-E219-I219</f>
        <v>748</v>
      </c>
      <c r="H219" s="43"/>
      <c r="I219" s="43">
        <v>536</v>
      </c>
      <c r="J219" s="43"/>
      <c r="K219" s="43"/>
      <c r="L219" s="43"/>
      <c r="M219" s="43"/>
      <c r="N219" s="43"/>
      <c r="O219" s="43"/>
      <c r="P219" s="43"/>
      <c r="Q219" s="43"/>
      <c r="R219" s="43"/>
      <c r="S219" s="43">
        <v>1</v>
      </c>
      <c r="T219" s="43">
        <v>1</v>
      </c>
      <c r="U219" s="43">
        <v>2530</v>
      </c>
      <c r="V219" s="43">
        <v>2530</v>
      </c>
      <c r="W219" s="43"/>
      <c r="X219" s="43"/>
      <c r="Y219" s="43"/>
      <c r="Z219" s="43"/>
      <c r="AA219" s="16" t="s">
        <v>192</v>
      </c>
      <c r="AB219" s="9">
        <v>5</v>
      </c>
      <c r="AC219" s="9" t="s">
        <v>80</v>
      </c>
      <c r="AD219" s="9" t="s">
        <v>107</v>
      </c>
      <c r="AE219" s="9" t="s">
        <v>190</v>
      </c>
      <c r="AF219" s="11">
        <v>1327</v>
      </c>
      <c r="AG219" s="9"/>
      <c r="AH219" s="9"/>
      <c r="AI219" s="15" t="s">
        <v>197</v>
      </c>
    </row>
    <row r="220" spans="1:35" ht="21.75" customHeight="1" x14ac:dyDescent="0.3">
      <c r="A220" s="17" t="s">
        <v>184</v>
      </c>
      <c r="B220" s="5">
        <v>11</v>
      </c>
      <c r="C220" s="3">
        <v>12</v>
      </c>
      <c r="D220" s="43">
        <f t="shared" si="16"/>
        <v>13200</v>
      </c>
      <c r="E220" s="43">
        <v>6501</v>
      </c>
      <c r="F220" s="43"/>
      <c r="G220" s="43">
        <f>Y220-E220-I220</f>
        <v>3901</v>
      </c>
      <c r="H220" s="43"/>
      <c r="I220" s="43">
        <v>2798</v>
      </c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>
        <v>1</v>
      </c>
      <c r="X220" s="43">
        <v>1</v>
      </c>
      <c r="Y220" s="43">
        <v>13200</v>
      </c>
      <c r="Z220" s="43">
        <v>13200</v>
      </c>
      <c r="AA220" s="16" t="s">
        <v>192</v>
      </c>
      <c r="AB220" s="9">
        <v>5</v>
      </c>
      <c r="AC220" s="9" t="s">
        <v>80</v>
      </c>
      <c r="AD220" s="9" t="s">
        <v>107</v>
      </c>
      <c r="AE220" s="9" t="s">
        <v>190</v>
      </c>
      <c r="AF220" s="11">
        <v>1327</v>
      </c>
      <c r="AG220" s="9"/>
      <c r="AH220" s="9"/>
      <c r="AI220" s="15" t="s">
        <v>198</v>
      </c>
    </row>
    <row r="221" spans="1:35" ht="21.75" customHeight="1" x14ac:dyDescent="0.3">
      <c r="A221" s="17" t="s">
        <v>184</v>
      </c>
      <c r="B221" s="5">
        <v>11</v>
      </c>
      <c r="C221" s="3">
        <v>11</v>
      </c>
      <c r="D221" s="43">
        <f t="shared" si="16"/>
        <v>149840</v>
      </c>
      <c r="E221" s="43">
        <v>72193</v>
      </c>
      <c r="F221" s="43"/>
      <c r="G221" s="43">
        <f>Y221-E221-I221</f>
        <v>43315</v>
      </c>
      <c r="H221" s="43"/>
      <c r="I221" s="43">
        <v>34332</v>
      </c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>
        <v>1</v>
      </c>
      <c r="X221" s="43">
        <v>1</v>
      </c>
      <c r="Y221" s="43">
        <v>149840</v>
      </c>
      <c r="Z221" s="43">
        <v>149840</v>
      </c>
      <c r="AA221" s="16" t="s">
        <v>199</v>
      </c>
      <c r="AB221" s="9">
        <v>5</v>
      </c>
      <c r="AC221" s="9" t="s">
        <v>80</v>
      </c>
      <c r="AD221" s="9" t="s">
        <v>200</v>
      </c>
      <c r="AE221" s="9" t="s">
        <v>201</v>
      </c>
      <c r="AF221" s="11">
        <v>671</v>
      </c>
      <c r="AG221" s="9"/>
      <c r="AH221" s="9"/>
      <c r="AI221" s="15" t="s">
        <v>202</v>
      </c>
    </row>
    <row r="222" spans="1:35" ht="21.75" customHeight="1" x14ac:dyDescent="0.3">
      <c r="A222" s="17" t="s">
        <v>184</v>
      </c>
      <c r="B222" s="5">
        <v>11</v>
      </c>
      <c r="C222" s="3">
        <v>11</v>
      </c>
      <c r="D222" s="43">
        <f t="shared" si="16"/>
        <v>126390</v>
      </c>
      <c r="E222" s="43">
        <v>60895</v>
      </c>
      <c r="F222" s="43"/>
      <c r="G222" s="43">
        <f>Y222-E222-I222</f>
        <v>36536</v>
      </c>
      <c r="H222" s="43"/>
      <c r="I222" s="43">
        <v>28959</v>
      </c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>
        <v>1</v>
      </c>
      <c r="X222" s="43">
        <v>1</v>
      </c>
      <c r="Y222" s="43">
        <v>126390</v>
      </c>
      <c r="Z222" s="43">
        <v>126390</v>
      </c>
      <c r="AA222" s="16" t="s">
        <v>199</v>
      </c>
      <c r="AB222" s="9">
        <v>5</v>
      </c>
      <c r="AC222" s="9" t="s">
        <v>80</v>
      </c>
      <c r="AD222" s="9" t="s">
        <v>200</v>
      </c>
      <c r="AE222" s="9" t="s">
        <v>201</v>
      </c>
      <c r="AF222" s="11">
        <v>671</v>
      </c>
      <c r="AG222" s="9"/>
      <c r="AH222" s="9"/>
      <c r="AI222" s="15" t="s">
        <v>203</v>
      </c>
    </row>
    <row r="223" spans="1:35" ht="21.75" customHeight="1" x14ac:dyDescent="0.3">
      <c r="A223" s="17" t="s">
        <v>184</v>
      </c>
      <c r="B223" s="5">
        <v>11</v>
      </c>
      <c r="C223" s="3">
        <v>11</v>
      </c>
      <c r="D223" s="43">
        <f t="shared" si="16"/>
        <v>98128</v>
      </c>
      <c r="E223" s="43">
        <v>47278</v>
      </c>
      <c r="F223" s="43"/>
      <c r="G223" s="43">
        <f>Y223-E223-I223</f>
        <v>28367</v>
      </c>
      <c r="H223" s="43"/>
      <c r="I223" s="43">
        <v>22483</v>
      </c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>
        <v>1</v>
      </c>
      <c r="X223" s="43">
        <v>1</v>
      </c>
      <c r="Y223" s="43">
        <v>98128</v>
      </c>
      <c r="Z223" s="43">
        <v>98128</v>
      </c>
      <c r="AA223" s="16" t="s">
        <v>199</v>
      </c>
      <c r="AB223" s="9">
        <v>5</v>
      </c>
      <c r="AC223" s="9" t="s">
        <v>80</v>
      </c>
      <c r="AD223" s="9" t="s">
        <v>200</v>
      </c>
      <c r="AE223" s="9" t="s">
        <v>201</v>
      </c>
      <c r="AF223" s="11">
        <v>671</v>
      </c>
      <c r="AG223" s="9"/>
      <c r="AH223" s="9"/>
      <c r="AI223" s="15" t="s">
        <v>204</v>
      </c>
    </row>
    <row r="224" spans="1:35" ht="21.75" customHeight="1" x14ac:dyDescent="0.3">
      <c r="A224" s="17" t="s">
        <v>184</v>
      </c>
      <c r="B224" s="5">
        <v>11</v>
      </c>
      <c r="C224" s="3">
        <v>11</v>
      </c>
      <c r="D224" s="43">
        <f t="shared" si="16"/>
        <v>92642</v>
      </c>
      <c r="E224" s="43">
        <v>44635</v>
      </c>
      <c r="F224" s="43"/>
      <c r="G224" s="43">
        <f>Y224-E224-I224</f>
        <v>26781</v>
      </c>
      <c r="H224" s="43"/>
      <c r="I224" s="43">
        <v>21226</v>
      </c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>
        <v>1</v>
      </c>
      <c r="X224" s="43">
        <v>1</v>
      </c>
      <c r="Y224" s="43">
        <v>92642</v>
      </c>
      <c r="Z224" s="43">
        <v>92642</v>
      </c>
      <c r="AA224" s="16" t="s">
        <v>199</v>
      </c>
      <c r="AB224" s="9">
        <v>5</v>
      </c>
      <c r="AC224" s="9" t="s">
        <v>80</v>
      </c>
      <c r="AD224" s="9" t="s">
        <v>200</v>
      </c>
      <c r="AE224" s="9" t="s">
        <v>201</v>
      </c>
      <c r="AF224" s="11">
        <v>671</v>
      </c>
      <c r="AG224" s="9"/>
      <c r="AH224" s="9"/>
      <c r="AI224" s="15" t="s">
        <v>205</v>
      </c>
    </row>
    <row r="225" spans="1:35" ht="21.75" customHeight="1" x14ac:dyDescent="0.3">
      <c r="A225" s="17" t="s">
        <v>184</v>
      </c>
      <c r="B225" s="5">
        <v>11</v>
      </c>
      <c r="C225" s="3">
        <v>11</v>
      </c>
      <c r="D225" s="43">
        <f t="shared" si="16"/>
        <v>55880</v>
      </c>
      <c r="E225" s="43">
        <v>27387</v>
      </c>
      <c r="F225" s="43"/>
      <c r="G225" s="43">
        <f>U225-E225-I225</f>
        <v>16432</v>
      </c>
      <c r="H225" s="43"/>
      <c r="I225" s="43">
        <v>12061</v>
      </c>
      <c r="J225" s="43"/>
      <c r="K225" s="43"/>
      <c r="L225" s="43"/>
      <c r="M225" s="43"/>
      <c r="N225" s="43"/>
      <c r="O225" s="43"/>
      <c r="P225" s="43"/>
      <c r="Q225" s="43"/>
      <c r="R225" s="43"/>
      <c r="S225" s="43">
        <v>1</v>
      </c>
      <c r="T225" s="43">
        <v>1</v>
      </c>
      <c r="U225" s="43">
        <v>55880</v>
      </c>
      <c r="V225" s="43">
        <v>55880</v>
      </c>
      <c r="W225" s="43"/>
      <c r="X225" s="43"/>
      <c r="Y225" s="43"/>
      <c r="Z225" s="43"/>
      <c r="AA225" s="16" t="s">
        <v>206</v>
      </c>
      <c r="AB225" s="9">
        <v>5</v>
      </c>
      <c r="AC225" s="9" t="s">
        <v>80</v>
      </c>
      <c r="AD225" s="9" t="s">
        <v>80</v>
      </c>
      <c r="AE225" s="9" t="s">
        <v>207</v>
      </c>
      <c r="AF225" s="11">
        <v>450</v>
      </c>
      <c r="AG225" s="9"/>
      <c r="AH225" s="9"/>
      <c r="AI225" s="15" t="s">
        <v>208</v>
      </c>
    </row>
    <row r="226" spans="1:35" ht="21.75" customHeight="1" x14ac:dyDescent="0.3">
      <c r="A226" s="17" t="s">
        <v>184</v>
      </c>
      <c r="B226" s="5">
        <v>11</v>
      </c>
      <c r="C226" s="3">
        <v>11</v>
      </c>
      <c r="D226" s="43">
        <f t="shared" si="16"/>
        <v>9975</v>
      </c>
      <c r="E226" s="43">
        <v>4889</v>
      </c>
      <c r="F226" s="43"/>
      <c r="G226" s="43">
        <f t="shared" ref="G226:G243" si="24">Y226-E226-I226</f>
        <v>2933</v>
      </c>
      <c r="H226" s="43"/>
      <c r="I226" s="43">
        <v>2153</v>
      </c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>
        <v>1</v>
      </c>
      <c r="X226" s="43">
        <v>1</v>
      </c>
      <c r="Y226" s="43">
        <v>9975</v>
      </c>
      <c r="Z226" s="43">
        <v>9975</v>
      </c>
      <c r="AA226" s="16" t="s">
        <v>206</v>
      </c>
      <c r="AB226" s="9">
        <v>5</v>
      </c>
      <c r="AC226" s="9" t="s">
        <v>80</v>
      </c>
      <c r="AD226" s="9" t="s">
        <v>80</v>
      </c>
      <c r="AE226" s="9" t="s">
        <v>207</v>
      </c>
      <c r="AF226" s="11">
        <v>450</v>
      </c>
      <c r="AG226" s="9"/>
      <c r="AH226" s="9"/>
      <c r="AI226" s="15" t="s">
        <v>209</v>
      </c>
    </row>
    <row r="227" spans="1:35" ht="21.75" customHeight="1" x14ac:dyDescent="0.3">
      <c r="A227" s="17" t="s">
        <v>184</v>
      </c>
      <c r="B227" s="5">
        <v>11</v>
      </c>
      <c r="C227" s="3">
        <v>11</v>
      </c>
      <c r="D227" s="43">
        <f t="shared" si="16"/>
        <v>28864</v>
      </c>
      <c r="E227" s="43">
        <v>14146</v>
      </c>
      <c r="F227" s="43"/>
      <c r="G227" s="43">
        <f t="shared" si="24"/>
        <v>8488</v>
      </c>
      <c r="H227" s="43"/>
      <c r="I227" s="43">
        <v>6230</v>
      </c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>
        <v>1</v>
      </c>
      <c r="X227" s="43">
        <v>1</v>
      </c>
      <c r="Y227" s="43">
        <v>28864</v>
      </c>
      <c r="Z227" s="43">
        <v>28864</v>
      </c>
      <c r="AA227" s="16" t="s">
        <v>206</v>
      </c>
      <c r="AB227" s="9">
        <v>5</v>
      </c>
      <c r="AC227" s="9" t="s">
        <v>80</v>
      </c>
      <c r="AD227" s="9" t="s">
        <v>80</v>
      </c>
      <c r="AE227" s="9" t="s">
        <v>207</v>
      </c>
      <c r="AF227" s="11">
        <v>450</v>
      </c>
      <c r="AG227" s="9"/>
      <c r="AH227" s="9"/>
      <c r="AI227" s="15" t="s">
        <v>210</v>
      </c>
    </row>
    <row r="228" spans="1:35" ht="21.75" customHeight="1" x14ac:dyDescent="0.3">
      <c r="A228" s="17" t="s">
        <v>184</v>
      </c>
      <c r="B228" s="5">
        <v>11</v>
      </c>
      <c r="C228" s="3">
        <v>11</v>
      </c>
      <c r="D228" s="43">
        <f t="shared" si="16"/>
        <v>110781</v>
      </c>
      <c r="E228" s="43">
        <v>54294</v>
      </c>
      <c r="F228" s="43"/>
      <c r="G228" s="43">
        <f t="shared" si="24"/>
        <v>32577</v>
      </c>
      <c r="H228" s="43"/>
      <c r="I228" s="43">
        <v>23910</v>
      </c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>
        <v>3</v>
      </c>
      <c r="X228" s="43">
        <v>3</v>
      </c>
      <c r="Y228" s="43">
        <v>110781</v>
      </c>
      <c r="Z228" s="43">
        <v>110781</v>
      </c>
      <c r="AA228" s="16" t="s">
        <v>206</v>
      </c>
      <c r="AB228" s="9">
        <v>5</v>
      </c>
      <c r="AC228" s="9" t="s">
        <v>80</v>
      </c>
      <c r="AD228" s="9" t="s">
        <v>80</v>
      </c>
      <c r="AE228" s="9" t="s">
        <v>207</v>
      </c>
      <c r="AF228" s="11">
        <v>450</v>
      </c>
      <c r="AG228" s="9"/>
      <c r="AH228" s="9"/>
      <c r="AI228" s="15" t="s">
        <v>211</v>
      </c>
    </row>
    <row r="229" spans="1:35" ht="21.75" customHeight="1" x14ac:dyDescent="0.3">
      <c r="A229" s="17" t="s">
        <v>184</v>
      </c>
      <c r="B229" s="5">
        <v>11</v>
      </c>
      <c r="C229" s="3">
        <v>11</v>
      </c>
      <c r="D229" s="43">
        <f t="shared" si="16"/>
        <v>32000</v>
      </c>
      <c r="E229" s="43">
        <v>15683</v>
      </c>
      <c r="F229" s="43"/>
      <c r="G229" s="43">
        <f t="shared" si="24"/>
        <v>9410</v>
      </c>
      <c r="H229" s="43"/>
      <c r="I229" s="43">
        <v>6907</v>
      </c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>
        <v>1</v>
      </c>
      <c r="X229" s="43">
        <v>1</v>
      </c>
      <c r="Y229" s="43">
        <v>32000</v>
      </c>
      <c r="Z229" s="43">
        <v>32000</v>
      </c>
      <c r="AA229" s="16" t="s">
        <v>206</v>
      </c>
      <c r="AB229" s="9">
        <v>5</v>
      </c>
      <c r="AC229" s="9" t="s">
        <v>80</v>
      </c>
      <c r="AD229" s="9" t="s">
        <v>80</v>
      </c>
      <c r="AE229" s="9" t="s">
        <v>207</v>
      </c>
      <c r="AF229" s="11">
        <v>450</v>
      </c>
      <c r="AG229" s="9"/>
      <c r="AH229" s="9"/>
      <c r="AI229" s="15" t="s">
        <v>212</v>
      </c>
    </row>
    <row r="230" spans="1:35" ht="21.75" customHeight="1" x14ac:dyDescent="0.3">
      <c r="A230" s="17" t="s">
        <v>184</v>
      </c>
      <c r="B230" s="5">
        <v>11</v>
      </c>
      <c r="C230" s="3">
        <v>11</v>
      </c>
      <c r="D230" s="43">
        <f t="shared" si="16"/>
        <v>58766</v>
      </c>
      <c r="E230" s="43">
        <v>28801</v>
      </c>
      <c r="F230" s="43"/>
      <c r="G230" s="43">
        <f t="shared" si="24"/>
        <v>17281</v>
      </c>
      <c r="H230" s="43"/>
      <c r="I230" s="43">
        <v>12684</v>
      </c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>
        <v>3</v>
      </c>
      <c r="X230" s="43">
        <v>3</v>
      </c>
      <c r="Y230" s="43">
        <v>58766</v>
      </c>
      <c r="Z230" s="43">
        <v>58766</v>
      </c>
      <c r="AA230" s="16" t="s">
        <v>206</v>
      </c>
      <c r="AB230" s="9">
        <v>5</v>
      </c>
      <c r="AC230" s="9" t="s">
        <v>80</v>
      </c>
      <c r="AD230" s="9" t="s">
        <v>80</v>
      </c>
      <c r="AE230" s="9" t="s">
        <v>207</v>
      </c>
      <c r="AF230" s="11">
        <v>450</v>
      </c>
      <c r="AG230" s="9"/>
      <c r="AH230" s="9"/>
      <c r="AI230" s="15" t="s">
        <v>213</v>
      </c>
    </row>
    <row r="231" spans="1:35" ht="21.75" customHeight="1" x14ac:dyDescent="0.3">
      <c r="A231" s="17" t="s">
        <v>184</v>
      </c>
      <c r="B231" s="5">
        <v>11</v>
      </c>
      <c r="C231" s="3">
        <v>11</v>
      </c>
      <c r="D231" s="43">
        <f t="shared" si="16"/>
        <v>51306</v>
      </c>
      <c r="E231" s="43">
        <v>25145</v>
      </c>
      <c r="F231" s="43"/>
      <c r="G231" s="43">
        <f t="shared" si="24"/>
        <v>15087</v>
      </c>
      <c r="H231" s="43"/>
      <c r="I231" s="43">
        <v>11074</v>
      </c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>
        <v>1</v>
      </c>
      <c r="X231" s="43">
        <v>1</v>
      </c>
      <c r="Y231" s="43">
        <v>51306</v>
      </c>
      <c r="Z231" s="43">
        <v>51306</v>
      </c>
      <c r="AA231" s="16" t="s">
        <v>206</v>
      </c>
      <c r="AB231" s="9">
        <v>5</v>
      </c>
      <c r="AC231" s="9" t="s">
        <v>80</v>
      </c>
      <c r="AD231" s="9" t="s">
        <v>80</v>
      </c>
      <c r="AE231" s="9" t="s">
        <v>207</v>
      </c>
      <c r="AF231" s="11">
        <v>450</v>
      </c>
      <c r="AG231" s="9"/>
      <c r="AH231" s="9"/>
      <c r="AI231" s="15" t="s">
        <v>214</v>
      </c>
    </row>
    <row r="232" spans="1:35" ht="21.75" customHeight="1" x14ac:dyDescent="0.3">
      <c r="A232" s="17" t="s">
        <v>184</v>
      </c>
      <c r="B232" s="5">
        <v>11</v>
      </c>
      <c r="C232" s="3">
        <v>11</v>
      </c>
      <c r="D232" s="43">
        <f t="shared" si="16"/>
        <v>19908</v>
      </c>
      <c r="E232" s="43">
        <v>9757</v>
      </c>
      <c r="F232" s="43"/>
      <c r="G232" s="43">
        <f t="shared" si="24"/>
        <v>5854</v>
      </c>
      <c r="H232" s="43"/>
      <c r="I232" s="43">
        <v>4297</v>
      </c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>
        <v>1</v>
      </c>
      <c r="X232" s="43">
        <v>1</v>
      </c>
      <c r="Y232" s="43">
        <v>19908</v>
      </c>
      <c r="Z232" s="43">
        <v>19908</v>
      </c>
      <c r="AA232" s="16" t="s">
        <v>206</v>
      </c>
      <c r="AB232" s="9">
        <v>5</v>
      </c>
      <c r="AC232" s="9" t="s">
        <v>80</v>
      </c>
      <c r="AD232" s="9" t="s">
        <v>80</v>
      </c>
      <c r="AE232" s="9" t="s">
        <v>207</v>
      </c>
      <c r="AF232" s="11">
        <v>450</v>
      </c>
      <c r="AG232" s="9"/>
      <c r="AH232" s="9"/>
      <c r="AI232" s="15" t="s">
        <v>215</v>
      </c>
    </row>
    <row r="233" spans="1:35" ht="21.75" customHeight="1" x14ac:dyDescent="0.3">
      <c r="A233" s="17" t="s">
        <v>184</v>
      </c>
      <c r="B233" s="5">
        <v>11</v>
      </c>
      <c r="C233" s="3">
        <v>11</v>
      </c>
      <c r="D233" s="43">
        <f t="shared" si="16"/>
        <v>53350</v>
      </c>
      <c r="E233" s="43">
        <v>26147</v>
      </c>
      <c r="F233" s="43"/>
      <c r="G233" s="43">
        <f t="shared" si="24"/>
        <v>15688</v>
      </c>
      <c r="H233" s="43"/>
      <c r="I233" s="43">
        <v>11515</v>
      </c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>
        <v>1</v>
      </c>
      <c r="X233" s="43">
        <v>1</v>
      </c>
      <c r="Y233" s="43">
        <v>53350</v>
      </c>
      <c r="Z233" s="43">
        <v>53350</v>
      </c>
      <c r="AA233" s="16" t="s">
        <v>206</v>
      </c>
      <c r="AB233" s="9">
        <v>5</v>
      </c>
      <c r="AC233" s="9" t="s">
        <v>80</v>
      </c>
      <c r="AD233" s="9" t="s">
        <v>80</v>
      </c>
      <c r="AE233" s="9" t="s">
        <v>207</v>
      </c>
      <c r="AF233" s="11">
        <v>450</v>
      </c>
      <c r="AG233" s="9"/>
      <c r="AH233" s="9"/>
      <c r="AI233" s="15" t="s">
        <v>216</v>
      </c>
    </row>
    <row r="234" spans="1:35" ht="21.75" customHeight="1" x14ac:dyDescent="0.3">
      <c r="A234" s="17" t="s">
        <v>184</v>
      </c>
      <c r="B234" s="5">
        <v>11</v>
      </c>
      <c r="C234" s="3">
        <v>11</v>
      </c>
      <c r="D234" s="43">
        <f t="shared" si="16"/>
        <v>9000</v>
      </c>
      <c r="E234" s="43">
        <v>3894</v>
      </c>
      <c r="F234" s="43"/>
      <c r="G234" s="43">
        <f t="shared" si="24"/>
        <v>2337</v>
      </c>
      <c r="H234" s="43"/>
      <c r="I234" s="43">
        <v>2769</v>
      </c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>
        <v>1</v>
      </c>
      <c r="X234" s="43">
        <v>1</v>
      </c>
      <c r="Y234" s="43">
        <v>9000</v>
      </c>
      <c r="Z234" s="43">
        <v>9000</v>
      </c>
      <c r="AA234" s="16" t="s">
        <v>217</v>
      </c>
      <c r="AB234" s="9">
        <v>5</v>
      </c>
      <c r="AC234" s="9" t="s">
        <v>80</v>
      </c>
      <c r="AD234" s="9" t="s">
        <v>200</v>
      </c>
      <c r="AE234" s="9" t="s">
        <v>218</v>
      </c>
      <c r="AF234" s="11" t="s">
        <v>219</v>
      </c>
      <c r="AG234" s="9"/>
      <c r="AH234" s="9"/>
      <c r="AI234" s="15" t="s">
        <v>109</v>
      </c>
    </row>
    <row r="235" spans="1:35" ht="21.75" customHeight="1" x14ac:dyDescent="0.3">
      <c r="A235" s="17" t="s">
        <v>184</v>
      </c>
      <c r="B235" s="30">
        <v>11</v>
      </c>
      <c r="C235" s="13">
        <v>11</v>
      </c>
      <c r="D235" s="43">
        <f t="shared" si="16"/>
        <v>5000</v>
      </c>
      <c r="E235" s="43">
        <v>2163</v>
      </c>
      <c r="F235" s="43"/>
      <c r="G235" s="43">
        <f t="shared" si="24"/>
        <v>1299</v>
      </c>
      <c r="H235" s="43"/>
      <c r="I235" s="43">
        <v>1538</v>
      </c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>
        <v>1</v>
      </c>
      <c r="X235" s="43">
        <v>1</v>
      </c>
      <c r="Y235" s="43">
        <v>5000</v>
      </c>
      <c r="Z235" s="43">
        <v>5000</v>
      </c>
      <c r="AA235" s="16" t="s">
        <v>217</v>
      </c>
      <c r="AB235" s="9">
        <v>5</v>
      </c>
      <c r="AC235" s="9" t="s">
        <v>80</v>
      </c>
      <c r="AD235" s="9" t="s">
        <v>200</v>
      </c>
      <c r="AE235" s="9" t="s">
        <v>218</v>
      </c>
      <c r="AF235" s="11" t="s">
        <v>219</v>
      </c>
      <c r="AG235" s="9"/>
      <c r="AH235" s="9"/>
      <c r="AI235" s="15" t="s">
        <v>193</v>
      </c>
    </row>
    <row r="236" spans="1:35" ht="21.75" customHeight="1" x14ac:dyDescent="0.3">
      <c r="A236" s="17" t="s">
        <v>184</v>
      </c>
      <c r="B236" s="5">
        <v>11</v>
      </c>
      <c r="C236" s="3">
        <v>11</v>
      </c>
      <c r="D236" s="43">
        <f t="shared" ref="D236:D260" si="25">E236+F236+G236+H236+I236+J236</f>
        <v>7000</v>
      </c>
      <c r="E236" s="43">
        <v>3029</v>
      </c>
      <c r="F236" s="43"/>
      <c r="G236" s="43">
        <f t="shared" si="24"/>
        <v>1817</v>
      </c>
      <c r="H236" s="43"/>
      <c r="I236" s="43">
        <v>2154</v>
      </c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>
        <v>1</v>
      </c>
      <c r="X236" s="43">
        <v>1</v>
      </c>
      <c r="Y236" s="43">
        <v>7000</v>
      </c>
      <c r="Z236" s="43">
        <v>7000</v>
      </c>
      <c r="AA236" s="16" t="s">
        <v>217</v>
      </c>
      <c r="AB236" s="9">
        <v>5</v>
      </c>
      <c r="AC236" s="9" t="s">
        <v>80</v>
      </c>
      <c r="AD236" s="9" t="s">
        <v>200</v>
      </c>
      <c r="AE236" s="9" t="s">
        <v>218</v>
      </c>
      <c r="AF236" s="11" t="s">
        <v>219</v>
      </c>
      <c r="AG236" s="9"/>
      <c r="AH236" s="9"/>
      <c r="AI236" s="15" t="s">
        <v>103</v>
      </c>
    </row>
    <row r="237" spans="1:35" ht="21.75" customHeight="1" x14ac:dyDescent="0.3">
      <c r="A237" s="17" t="s">
        <v>184</v>
      </c>
      <c r="B237" s="5">
        <v>11</v>
      </c>
      <c r="C237" s="3">
        <v>11</v>
      </c>
      <c r="D237" s="43">
        <f t="shared" si="25"/>
        <v>5000</v>
      </c>
      <c r="E237" s="43">
        <v>2163</v>
      </c>
      <c r="F237" s="43"/>
      <c r="G237" s="43">
        <f t="shared" si="24"/>
        <v>1299</v>
      </c>
      <c r="H237" s="43"/>
      <c r="I237" s="43">
        <v>1538</v>
      </c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>
        <v>1</v>
      </c>
      <c r="X237" s="43">
        <v>1</v>
      </c>
      <c r="Y237" s="43">
        <v>5000</v>
      </c>
      <c r="Z237" s="43">
        <v>5000</v>
      </c>
      <c r="AA237" s="16" t="s">
        <v>217</v>
      </c>
      <c r="AB237" s="9">
        <v>5</v>
      </c>
      <c r="AC237" s="9" t="s">
        <v>80</v>
      </c>
      <c r="AD237" s="9" t="s">
        <v>200</v>
      </c>
      <c r="AE237" s="9" t="s">
        <v>218</v>
      </c>
      <c r="AF237" s="11" t="s">
        <v>219</v>
      </c>
      <c r="AG237" s="9"/>
      <c r="AH237" s="9"/>
      <c r="AI237" s="15" t="s">
        <v>220</v>
      </c>
    </row>
    <row r="238" spans="1:35" ht="21.75" customHeight="1" x14ac:dyDescent="0.3">
      <c r="A238" s="17" t="s">
        <v>184</v>
      </c>
      <c r="B238" s="5">
        <v>11</v>
      </c>
      <c r="C238" s="3">
        <v>11</v>
      </c>
      <c r="D238" s="43">
        <f t="shared" si="25"/>
        <v>3300</v>
      </c>
      <c r="E238" s="43">
        <v>1428</v>
      </c>
      <c r="F238" s="43"/>
      <c r="G238" s="43">
        <f t="shared" si="24"/>
        <v>857</v>
      </c>
      <c r="H238" s="43"/>
      <c r="I238" s="43">
        <v>1015</v>
      </c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>
        <v>1</v>
      </c>
      <c r="X238" s="43">
        <v>1</v>
      </c>
      <c r="Y238" s="43">
        <v>3300</v>
      </c>
      <c r="Z238" s="43">
        <v>3300</v>
      </c>
      <c r="AA238" s="16" t="s">
        <v>217</v>
      </c>
      <c r="AB238" s="9">
        <v>5</v>
      </c>
      <c r="AC238" s="9" t="s">
        <v>80</v>
      </c>
      <c r="AD238" s="9" t="s">
        <v>200</v>
      </c>
      <c r="AE238" s="9" t="s">
        <v>218</v>
      </c>
      <c r="AF238" s="11" t="s">
        <v>219</v>
      </c>
      <c r="AG238" s="9"/>
      <c r="AH238" s="9"/>
      <c r="AI238" s="15" t="s">
        <v>221</v>
      </c>
    </row>
    <row r="239" spans="1:35" ht="21.75" customHeight="1" x14ac:dyDescent="0.3">
      <c r="A239" s="17" t="s">
        <v>184</v>
      </c>
      <c r="B239" s="5">
        <v>11</v>
      </c>
      <c r="C239" s="3">
        <v>11</v>
      </c>
      <c r="D239" s="43">
        <f t="shared" si="25"/>
        <v>22170</v>
      </c>
      <c r="E239" s="43">
        <v>9593</v>
      </c>
      <c r="F239" s="43"/>
      <c r="G239" s="43">
        <f t="shared" si="24"/>
        <v>5755</v>
      </c>
      <c r="H239" s="43"/>
      <c r="I239" s="43">
        <v>6822</v>
      </c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>
        <v>1</v>
      </c>
      <c r="X239" s="43">
        <v>1</v>
      </c>
      <c r="Y239" s="43">
        <v>22170</v>
      </c>
      <c r="Z239" s="43">
        <v>22170</v>
      </c>
      <c r="AA239" s="16" t="s">
        <v>217</v>
      </c>
      <c r="AB239" s="9">
        <v>5</v>
      </c>
      <c r="AC239" s="9" t="s">
        <v>80</v>
      </c>
      <c r="AD239" s="9" t="s">
        <v>200</v>
      </c>
      <c r="AE239" s="9" t="s">
        <v>218</v>
      </c>
      <c r="AF239" s="11" t="s">
        <v>219</v>
      </c>
      <c r="AG239" s="9"/>
      <c r="AH239" s="9"/>
      <c r="AI239" s="15" t="s">
        <v>222</v>
      </c>
    </row>
    <row r="240" spans="1:35" ht="21.75" customHeight="1" x14ac:dyDescent="0.3">
      <c r="A240" s="17" t="s">
        <v>184</v>
      </c>
      <c r="B240" s="5">
        <v>11</v>
      </c>
      <c r="C240" s="3">
        <v>11</v>
      </c>
      <c r="D240" s="43">
        <f t="shared" si="25"/>
        <v>23980</v>
      </c>
      <c r="E240" s="43">
        <v>10376</v>
      </c>
      <c r="F240" s="43"/>
      <c r="G240" s="43">
        <f t="shared" si="24"/>
        <v>6226</v>
      </c>
      <c r="H240" s="43"/>
      <c r="I240" s="43">
        <v>7378</v>
      </c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>
        <v>1</v>
      </c>
      <c r="X240" s="43">
        <v>1</v>
      </c>
      <c r="Y240" s="43">
        <v>23980</v>
      </c>
      <c r="Z240" s="43">
        <v>23980</v>
      </c>
      <c r="AA240" s="16" t="s">
        <v>217</v>
      </c>
      <c r="AB240" s="9">
        <v>5</v>
      </c>
      <c r="AC240" s="9" t="s">
        <v>80</v>
      </c>
      <c r="AD240" s="9" t="s">
        <v>200</v>
      </c>
      <c r="AE240" s="9" t="s">
        <v>218</v>
      </c>
      <c r="AF240" s="11" t="s">
        <v>219</v>
      </c>
      <c r="AG240" s="9"/>
      <c r="AH240" s="9"/>
      <c r="AI240" s="15" t="s">
        <v>223</v>
      </c>
    </row>
    <row r="241" spans="1:35" ht="21.75" customHeight="1" x14ac:dyDescent="0.3">
      <c r="A241" s="17" t="s">
        <v>184</v>
      </c>
      <c r="B241" s="5">
        <v>11</v>
      </c>
      <c r="C241" s="3">
        <v>11</v>
      </c>
      <c r="D241" s="43">
        <f t="shared" si="25"/>
        <v>14850</v>
      </c>
      <c r="E241" s="43">
        <v>6425</v>
      </c>
      <c r="F241" s="43"/>
      <c r="G241" s="43">
        <f t="shared" si="24"/>
        <v>3856</v>
      </c>
      <c r="H241" s="43"/>
      <c r="I241" s="43">
        <v>4569</v>
      </c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>
        <v>1</v>
      </c>
      <c r="X241" s="43">
        <v>1</v>
      </c>
      <c r="Y241" s="43">
        <v>14850</v>
      </c>
      <c r="Z241" s="43">
        <v>14850</v>
      </c>
      <c r="AA241" s="16" t="s">
        <v>217</v>
      </c>
      <c r="AB241" s="9">
        <v>5</v>
      </c>
      <c r="AC241" s="9" t="s">
        <v>80</v>
      </c>
      <c r="AD241" s="9" t="s">
        <v>200</v>
      </c>
      <c r="AE241" s="9" t="s">
        <v>218</v>
      </c>
      <c r="AF241" s="11" t="s">
        <v>219</v>
      </c>
      <c r="AG241" s="9"/>
      <c r="AH241" s="9"/>
      <c r="AI241" s="15" t="s">
        <v>224</v>
      </c>
    </row>
    <row r="242" spans="1:35" ht="21.75" customHeight="1" x14ac:dyDescent="0.3">
      <c r="A242" s="17" t="s">
        <v>184</v>
      </c>
      <c r="B242" s="5">
        <v>11</v>
      </c>
      <c r="C242" s="3">
        <v>11</v>
      </c>
      <c r="D242" s="43">
        <f t="shared" si="25"/>
        <v>3850</v>
      </c>
      <c r="E242" s="43">
        <v>1666</v>
      </c>
      <c r="F242" s="43"/>
      <c r="G242" s="43">
        <f t="shared" si="24"/>
        <v>999</v>
      </c>
      <c r="H242" s="43"/>
      <c r="I242" s="43">
        <v>1185</v>
      </c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>
        <v>1</v>
      </c>
      <c r="X242" s="43">
        <v>1</v>
      </c>
      <c r="Y242" s="43">
        <v>3850</v>
      </c>
      <c r="Z242" s="43">
        <v>3850</v>
      </c>
      <c r="AA242" s="16" t="s">
        <v>217</v>
      </c>
      <c r="AB242" s="9">
        <v>5</v>
      </c>
      <c r="AC242" s="9" t="s">
        <v>80</v>
      </c>
      <c r="AD242" s="9" t="s">
        <v>200</v>
      </c>
      <c r="AE242" s="9" t="s">
        <v>218</v>
      </c>
      <c r="AF242" s="11" t="s">
        <v>219</v>
      </c>
      <c r="AG242" s="9"/>
      <c r="AH242" s="9"/>
      <c r="AI242" s="15" t="s">
        <v>111</v>
      </c>
    </row>
    <row r="243" spans="1:35" ht="21.75" customHeight="1" x14ac:dyDescent="0.3">
      <c r="A243" s="17" t="s">
        <v>184</v>
      </c>
      <c r="B243" s="5">
        <v>11</v>
      </c>
      <c r="C243" s="3">
        <v>11</v>
      </c>
      <c r="D243" s="43">
        <f t="shared" si="25"/>
        <v>9850</v>
      </c>
      <c r="E243" s="43">
        <v>4262</v>
      </c>
      <c r="F243" s="43"/>
      <c r="G243" s="43">
        <f t="shared" si="24"/>
        <v>2557</v>
      </c>
      <c r="H243" s="43"/>
      <c r="I243" s="43">
        <v>3031</v>
      </c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>
        <v>1</v>
      </c>
      <c r="X243" s="43">
        <v>1</v>
      </c>
      <c r="Y243" s="43">
        <v>9850</v>
      </c>
      <c r="Z243" s="43">
        <v>9850</v>
      </c>
      <c r="AA243" s="16" t="s">
        <v>217</v>
      </c>
      <c r="AB243" s="9">
        <v>5</v>
      </c>
      <c r="AC243" s="9" t="s">
        <v>80</v>
      </c>
      <c r="AD243" s="9" t="s">
        <v>200</v>
      </c>
      <c r="AE243" s="9" t="s">
        <v>218</v>
      </c>
      <c r="AF243" s="11" t="s">
        <v>219</v>
      </c>
      <c r="AG243" s="9"/>
      <c r="AH243" s="9"/>
      <c r="AI243" s="15" t="s">
        <v>225</v>
      </c>
    </row>
    <row r="244" spans="1:35" ht="21.75" customHeight="1" x14ac:dyDescent="0.3">
      <c r="A244" s="17" t="s">
        <v>184</v>
      </c>
      <c r="B244" s="5">
        <v>11</v>
      </c>
      <c r="C244" s="3">
        <v>12</v>
      </c>
      <c r="D244" s="43">
        <f t="shared" si="25"/>
        <v>61600</v>
      </c>
      <c r="E244" s="43">
        <v>30800</v>
      </c>
      <c r="F244" s="43"/>
      <c r="G244" s="43">
        <f>U244-E244-I244</f>
        <v>18480</v>
      </c>
      <c r="H244" s="43"/>
      <c r="I244" s="43">
        <v>12320</v>
      </c>
      <c r="J244" s="43"/>
      <c r="K244" s="43"/>
      <c r="L244" s="43"/>
      <c r="M244" s="43"/>
      <c r="N244" s="43"/>
      <c r="O244" s="43"/>
      <c r="P244" s="43"/>
      <c r="Q244" s="43"/>
      <c r="R244" s="43"/>
      <c r="S244" s="43">
        <v>2</v>
      </c>
      <c r="T244" s="43">
        <v>2</v>
      </c>
      <c r="U244" s="43">
        <v>61600</v>
      </c>
      <c r="V244" s="43">
        <v>61600</v>
      </c>
      <c r="W244" s="43"/>
      <c r="X244" s="43"/>
      <c r="Y244" s="43"/>
      <c r="Z244" s="43"/>
      <c r="AA244" s="16" t="s">
        <v>192</v>
      </c>
      <c r="AB244" s="9">
        <v>5</v>
      </c>
      <c r="AC244" s="9" t="s">
        <v>80</v>
      </c>
      <c r="AD244" s="9" t="s">
        <v>226</v>
      </c>
      <c r="AE244" s="9" t="s">
        <v>227</v>
      </c>
      <c r="AF244" s="11" t="s">
        <v>228</v>
      </c>
      <c r="AG244" s="9"/>
      <c r="AH244" s="9"/>
      <c r="AI244" s="15" t="s">
        <v>229</v>
      </c>
    </row>
    <row r="245" spans="1:35" ht="21.75" customHeight="1" x14ac:dyDescent="0.3">
      <c r="A245" s="17" t="s">
        <v>184</v>
      </c>
      <c r="B245" s="5">
        <v>11</v>
      </c>
      <c r="C245" s="3">
        <v>12</v>
      </c>
      <c r="D245" s="43">
        <f t="shared" si="25"/>
        <v>31570</v>
      </c>
      <c r="E245" s="43">
        <v>15785</v>
      </c>
      <c r="F245" s="43"/>
      <c r="G245" s="43">
        <f t="shared" ref="G245:G259" si="26">U245-E245-I245</f>
        <v>9471</v>
      </c>
      <c r="H245" s="43"/>
      <c r="I245" s="43">
        <v>6314</v>
      </c>
      <c r="J245" s="43"/>
      <c r="K245" s="43"/>
      <c r="L245" s="43"/>
      <c r="M245" s="43"/>
      <c r="N245" s="43"/>
      <c r="O245" s="43"/>
      <c r="P245" s="43"/>
      <c r="Q245" s="43"/>
      <c r="R245" s="43"/>
      <c r="S245" s="43">
        <v>1</v>
      </c>
      <c r="T245" s="43">
        <v>1</v>
      </c>
      <c r="U245" s="43">
        <v>31570</v>
      </c>
      <c r="V245" s="43">
        <v>31570</v>
      </c>
      <c r="W245" s="43"/>
      <c r="X245" s="43"/>
      <c r="Y245" s="43"/>
      <c r="Z245" s="43"/>
      <c r="AA245" s="16" t="s">
        <v>192</v>
      </c>
      <c r="AB245" s="9">
        <v>5</v>
      </c>
      <c r="AC245" s="9" t="s">
        <v>80</v>
      </c>
      <c r="AD245" s="9" t="s">
        <v>226</v>
      </c>
      <c r="AE245" s="9" t="s">
        <v>227</v>
      </c>
      <c r="AF245" s="11" t="s">
        <v>228</v>
      </c>
      <c r="AG245" s="9"/>
      <c r="AH245" s="9"/>
      <c r="AI245" s="15" t="s">
        <v>230</v>
      </c>
    </row>
    <row r="246" spans="1:35" ht="21.75" customHeight="1" x14ac:dyDescent="0.3">
      <c r="A246" s="17" t="s">
        <v>184</v>
      </c>
      <c r="B246" s="5">
        <v>11</v>
      </c>
      <c r="C246" s="3">
        <v>12</v>
      </c>
      <c r="D246" s="43">
        <f t="shared" si="25"/>
        <v>64570</v>
      </c>
      <c r="E246" s="43">
        <v>32285</v>
      </c>
      <c r="F246" s="43"/>
      <c r="G246" s="43">
        <f t="shared" si="26"/>
        <v>19371</v>
      </c>
      <c r="H246" s="43"/>
      <c r="I246" s="43">
        <v>12914</v>
      </c>
      <c r="J246" s="43"/>
      <c r="K246" s="43"/>
      <c r="L246" s="43"/>
      <c r="M246" s="43"/>
      <c r="N246" s="43"/>
      <c r="O246" s="43"/>
      <c r="P246" s="43"/>
      <c r="Q246" s="43"/>
      <c r="R246" s="43"/>
      <c r="S246" s="43">
        <v>1</v>
      </c>
      <c r="T246" s="43">
        <v>1</v>
      </c>
      <c r="U246" s="43">
        <v>64570</v>
      </c>
      <c r="V246" s="43">
        <v>64570</v>
      </c>
      <c r="W246" s="43"/>
      <c r="X246" s="43"/>
      <c r="Y246" s="43"/>
      <c r="Z246" s="43"/>
      <c r="AA246" s="16" t="s">
        <v>192</v>
      </c>
      <c r="AB246" s="9">
        <v>5</v>
      </c>
      <c r="AC246" s="9" t="s">
        <v>80</v>
      </c>
      <c r="AD246" s="9" t="s">
        <v>226</v>
      </c>
      <c r="AE246" s="9" t="s">
        <v>227</v>
      </c>
      <c r="AF246" s="11" t="s">
        <v>228</v>
      </c>
      <c r="AG246" s="9"/>
      <c r="AH246" s="9"/>
      <c r="AI246" s="15" t="s">
        <v>231</v>
      </c>
    </row>
    <row r="247" spans="1:35" ht="21.75" customHeight="1" x14ac:dyDescent="0.3">
      <c r="A247" s="17" t="s">
        <v>184</v>
      </c>
      <c r="B247" s="5">
        <v>11</v>
      </c>
      <c r="C247" s="3">
        <v>12</v>
      </c>
      <c r="D247" s="43">
        <f t="shared" si="25"/>
        <v>41800</v>
      </c>
      <c r="E247" s="43">
        <v>20900</v>
      </c>
      <c r="F247" s="43"/>
      <c r="G247" s="43">
        <f t="shared" si="26"/>
        <v>12540</v>
      </c>
      <c r="H247" s="43"/>
      <c r="I247" s="43">
        <v>8360</v>
      </c>
      <c r="J247" s="43"/>
      <c r="K247" s="43"/>
      <c r="L247" s="43"/>
      <c r="M247" s="43"/>
      <c r="N247" s="43"/>
      <c r="O247" s="43"/>
      <c r="P247" s="43"/>
      <c r="Q247" s="43"/>
      <c r="R247" s="43"/>
      <c r="S247" s="43">
        <v>1</v>
      </c>
      <c r="T247" s="43">
        <v>1</v>
      </c>
      <c r="U247" s="43">
        <v>41800</v>
      </c>
      <c r="V247" s="43">
        <v>41800</v>
      </c>
      <c r="W247" s="43"/>
      <c r="X247" s="43"/>
      <c r="Y247" s="43"/>
      <c r="Z247" s="43"/>
      <c r="AA247" s="16" t="s">
        <v>192</v>
      </c>
      <c r="AB247" s="9">
        <v>5</v>
      </c>
      <c r="AC247" s="9" t="s">
        <v>80</v>
      </c>
      <c r="AD247" s="9" t="s">
        <v>226</v>
      </c>
      <c r="AE247" s="9" t="s">
        <v>227</v>
      </c>
      <c r="AF247" s="11" t="s">
        <v>228</v>
      </c>
      <c r="AG247" s="9"/>
      <c r="AH247" s="9"/>
      <c r="AI247" s="15" t="s">
        <v>232</v>
      </c>
    </row>
    <row r="248" spans="1:35" ht="21.75" customHeight="1" x14ac:dyDescent="0.3">
      <c r="A248" s="17" t="s">
        <v>184</v>
      </c>
      <c r="B248" s="5">
        <v>11</v>
      </c>
      <c r="C248" s="3">
        <v>12</v>
      </c>
      <c r="D248" s="43">
        <f t="shared" si="25"/>
        <v>52250</v>
      </c>
      <c r="E248" s="43">
        <v>26125</v>
      </c>
      <c r="F248" s="43"/>
      <c r="G248" s="43">
        <f t="shared" si="26"/>
        <v>15675</v>
      </c>
      <c r="H248" s="43"/>
      <c r="I248" s="43">
        <v>10450</v>
      </c>
      <c r="J248" s="43"/>
      <c r="K248" s="43"/>
      <c r="L248" s="43"/>
      <c r="M248" s="43"/>
      <c r="N248" s="43"/>
      <c r="O248" s="43"/>
      <c r="P248" s="43"/>
      <c r="Q248" s="43"/>
      <c r="R248" s="43"/>
      <c r="S248" s="43">
        <v>5</v>
      </c>
      <c r="T248" s="43">
        <v>5</v>
      </c>
      <c r="U248" s="43">
        <v>52250</v>
      </c>
      <c r="V248" s="43">
        <v>52250</v>
      </c>
      <c r="W248" s="43"/>
      <c r="X248" s="43"/>
      <c r="Y248" s="43"/>
      <c r="Z248" s="43"/>
      <c r="AA248" s="16" t="s">
        <v>192</v>
      </c>
      <c r="AB248" s="9">
        <v>5</v>
      </c>
      <c r="AC248" s="9" t="s">
        <v>80</v>
      </c>
      <c r="AD248" s="9" t="s">
        <v>226</v>
      </c>
      <c r="AE248" s="9" t="s">
        <v>227</v>
      </c>
      <c r="AF248" s="11" t="s">
        <v>228</v>
      </c>
      <c r="AG248" s="9"/>
      <c r="AH248" s="9"/>
      <c r="AI248" s="15" t="s">
        <v>233</v>
      </c>
    </row>
    <row r="249" spans="1:35" ht="21.75" customHeight="1" x14ac:dyDescent="0.3">
      <c r="A249" s="17" t="s">
        <v>184</v>
      </c>
      <c r="B249" s="5">
        <v>11</v>
      </c>
      <c r="C249" s="3">
        <v>12</v>
      </c>
      <c r="D249" s="43">
        <f t="shared" si="25"/>
        <v>6600</v>
      </c>
      <c r="E249" s="43">
        <v>3300</v>
      </c>
      <c r="F249" s="43"/>
      <c r="G249" s="43">
        <f t="shared" si="26"/>
        <v>1980</v>
      </c>
      <c r="H249" s="43"/>
      <c r="I249" s="43">
        <v>1320</v>
      </c>
      <c r="J249" s="43"/>
      <c r="K249" s="43"/>
      <c r="L249" s="43"/>
      <c r="M249" s="43"/>
      <c r="N249" s="43"/>
      <c r="O249" s="43"/>
      <c r="P249" s="43"/>
      <c r="Q249" s="43"/>
      <c r="R249" s="43"/>
      <c r="S249" s="43">
        <v>2</v>
      </c>
      <c r="T249" s="43">
        <v>2</v>
      </c>
      <c r="U249" s="43">
        <v>6600</v>
      </c>
      <c r="V249" s="43">
        <v>6600</v>
      </c>
      <c r="W249" s="43"/>
      <c r="X249" s="43"/>
      <c r="Y249" s="43"/>
      <c r="Z249" s="43"/>
      <c r="AA249" s="16" t="s">
        <v>192</v>
      </c>
      <c r="AB249" s="9">
        <v>5</v>
      </c>
      <c r="AC249" s="9" t="s">
        <v>80</v>
      </c>
      <c r="AD249" s="9" t="s">
        <v>226</v>
      </c>
      <c r="AE249" s="9" t="s">
        <v>227</v>
      </c>
      <c r="AF249" s="11" t="s">
        <v>228</v>
      </c>
      <c r="AG249" s="9"/>
      <c r="AH249" s="9"/>
      <c r="AI249" s="15" t="s">
        <v>234</v>
      </c>
    </row>
    <row r="250" spans="1:35" ht="21.75" customHeight="1" x14ac:dyDescent="0.3">
      <c r="A250" s="17" t="s">
        <v>184</v>
      </c>
      <c r="B250" s="5">
        <v>11</v>
      </c>
      <c r="C250" s="3">
        <v>12</v>
      </c>
      <c r="D250" s="43">
        <f t="shared" si="25"/>
        <v>14300</v>
      </c>
      <c r="E250" s="43">
        <v>7150</v>
      </c>
      <c r="F250" s="43"/>
      <c r="G250" s="43">
        <f t="shared" si="26"/>
        <v>4290</v>
      </c>
      <c r="H250" s="43"/>
      <c r="I250" s="43">
        <v>2860</v>
      </c>
      <c r="J250" s="43"/>
      <c r="K250" s="43"/>
      <c r="L250" s="43"/>
      <c r="M250" s="43"/>
      <c r="N250" s="43"/>
      <c r="O250" s="43"/>
      <c r="P250" s="43"/>
      <c r="Q250" s="43"/>
      <c r="R250" s="43"/>
      <c r="S250" s="43">
        <v>1</v>
      </c>
      <c r="T250" s="43">
        <v>1</v>
      </c>
      <c r="U250" s="43">
        <v>14300</v>
      </c>
      <c r="V250" s="43">
        <v>14300</v>
      </c>
      <c r="W250" s="43"/>
      <c r="X250" s="43"/>
      <c r="Y250" s="43"/>
      <c r="Z250" s="43"/>
      <c r="AA250" s="16" t="s">
        <v>192</v>
      </c>
      <c r="AB250" s="9">
        <v>5</v>
      </c>
      <c r="AC250" s="9" t="s">
        <v>80</v>
      </c>
      <c r="AD250" s="9" t="s">
        <v>226</v>
      </c>
      <c r="AE250" s="9" t="s">
        <v>227</v>
      </c>
      <c r="AF250" s="11" t="s">
        <v>228</v>
      </c>
      <c r="AG250" s="9"/>
      <c r="AH250" s="9"/>
      <c r="AI250" s="15" t="s">
        <v>145</v>
      </c>
    </row>
    <row r="251" spans="1:35" ht="21.75" customHeight="1" x14ac:dyDescent="0.3">
      <c r="A251" s="17" t="s">
        <v>184</v>
      </c>
      <c r="B251" s="5">
        <v>11</v>
      </c>
      <c r="C251" s="3">
        <v>12</v>
      </c>
      <c r="D251" s="43">
        <f t="shared" si="25"/>
        <v>9900</v>
      </c>
      <c r="E251" s="43">
        <v>4950</v>
      </c>
      <c r="F251" s="43"/>
      <c r="G251" s="43">
        <f t="shared" si="26"/>
        <v>2970</v>
      </c>
      <c r="H251" s="43"/>
      <c r="I251" s="43">
        <v>1980</v>
      </c>
      <c r="J251" s="43"/>
      <c r="K251" s="43"/>
      <c r="L251" s="43"/>
      <c r="M251" s="43"/>
      <c r="N251" s="43"/>
      <c r="O251" s="43"/>
      <c r="P251" s="43"/>
      <c r="Q251" s="43"/>
      <c r="R251" s="43"/>
      <c r="S251" s="43">
        <v>1</v>
      </c>
      <c r="T251" s="43">
        <v>1</v>
      </c>
      <c r="U251" s="43">
        <v>9900</v>
      </c>
      <c r="V251" s="43">
        <v>9900</v>
      </c>
      <c r="W251" s="43"/>
      <c r="X251" s="43"/>
      <c r="Y251" s="43"/>
      <c r="Z251" s="43"/>
      <c r="AA251" s="16" t="s">
        <v>192</v>
      </c>
      <c r="AB251" s="9">
        <v>5</v>
      </c>
      <c r="AC251" s="9" t="s">
        <v>80</v>
      </c>
      <c r="AD251" s="9" t="s">
        <v>226</v>
      </c>
      <c r="AE251" s="9" t="s">
        <v>227</v>
      </c>
      <c r="AF251" s="11" t="s">
        <v>228</v>
      </c>
      <c r="AG251" s="9"/>
      <c r="AH251" s="9"/>
      <c r="AI251" s="15" t="s">
        <v>235</v>
      </c>
    </row>
    <row r="252" spans="1:35" ht="21.75" customHeight="1" x14ac:dyDescent="0.3">
      <c r="A252" s="17" t="s">
        <v>184</v>
      </c>
      <c r="B252" s="5">
        <v>11</v>
      </c>
      <c r="C252" s="3">
        <v>12</v>
      </c>
      <c r="D252" s="43">
        <f t="shared" si="25"/>
        <v>7920</v>
      </c>
      <c r="E252" s="43">
        <v>3960</v>
      </c>
      <c r="F252" s="43"/>
      <c r="G252" s="43">
        <f t="shared" si="26"/>
        <v>2376</v>
      </c>
      <c r="H252" s="43"/>
      <c r="I252" s="43">
        <v>1584</v>
      </c>
      <c r="J252" s="43"/>
      <c r="K252" s="43"/>
      <c r="L252" s="43"/>
      <c r="M252" s="43"/>
      <c r="N252" s="43"/>
      <c r="O252" s="43"/>
      <c r="P252" s="43"/>
      <c r="Q252" s="43"/>
      <c r="R252" s="43"/>
      <c r="S252" s="43">
        <v>5</v>
      </c>
      <c r="T252" s="43">
        <v>5</v>
      </c>
      <c r="U252" s="43">
        <v>7920</v>
      </c>
      <c r="V252" s="43">
        <v>7920</v>
      </c>
      <c r="W252" s="43"/>
      <c r="X252" s="43"/>
      <c r="Y252" s="43"/>
      <c r="Z252" s="43"/>
      <c r="AA252" s="16" t="s">
        <v>192</v>
      </c>
      <c r="AB252" s="9">
        <v>5</v>
      </c>
      <c r="AC252" s="9" t="s">
        <v>80</v>
      </c>
      <c r="AD252" s="9" t="s">
        <v>226</v>
      </c>
      <c r="AE252" s="9" t="s">
        <v>227</v>
      </c>
      <c r="AF252" s="11" t="s">
        <v>228</v>
      </c>
      <c r="AG252" s="9"/>
      <c r="AH252" s="9"/>
      <c r="AI252" s="15" t="s">
        <v>236</v>
      </c>
    </row>
    <row r="253" spans="1:35" ht="21.75" customHeight="1" x14ac:dyDescent="0.3">
      <c r="A253" s="17" t="s">
        <v>184</v>
      </c>
      <c r="B253" s="5">
        <v>11</v>
      </c>
      <c r="C253" s="3">
        <v>12</v>
      </c>
      <c r="D253" s="43">
        <f t="shared" si="25"/>
        <v>3960</v>
      </c>
      <c r="E253" s="43">
        <v>1980</v>
      </c>
      <c r="F253" s="43"/>
      <c r="G253" s="43">
        <f t="shared" si="26"/>
        <v>1188</v>
      </c>
      <c r="H253" s="43"/>
      <c r="I253" s="43">
        <v>792</v>
      </c>
      <c r="J253" s="43"/>
      <c r="K253" s="43"/>
      <c r="L253" s="43"/>
      <c r="M253" s="43"/>
      <c r="N253" s="43"/>
      <c r="O253" s="43"/>
      <c r="P253" s="43"/>
      <c r="Q253" s="43"/>
      <c r="R253" s="43"/>
      <c r="S253" s="43">
        <v>3</v>
      </c>
      <c r="T253" s="43">
        <v>3</v>
      </c>
      <c r="U253" s="43">
        <v>3960</v>
      </c>
      <c r="V253" s="43">
        <v>3960</v>
      </c>
      <c r="W253" s="43"/>
      <c r="X253" s="43"/>
      <c r="Y253" s="43"/>
      <c r="Z253" s="43"/>
      <c r="AA253" s="16" t="s">
        <v>192</v>
      </c>
      <c r="AB253" s="9">
        <v>5</v>
      </c>
      <c r="AC253" s="9" t="s">
        <v>80</v>
      </c>
      <c r="AD253" s="9" t="s">
        <v>226</v>
      </c>
      <c r="AE253" s="9" t="s">
        <v>227</v>
      </c>
      <c r="AF253" s="11" t="s">
        <v>228</v>
      </c>
      <c r="AG253" s="9"/>
      <c r="AH253" s="9"/>
      <c r="AI253" s="15" t="s">
        <v>237</v>
      </c>
    </row>
    <row r="254" spans="1:35" ht="21.75" customHeight="1" x14ac:dyDescent="0.3">
      <c r="A254" s="17" t="s">
        <v>184</v>
      </c>
      <c r="B254" s="5">
        <v>11</v>
      </c>
      <c r="C254" s="3">
        <v>12</v>
      </c>
      <c r="D254" s="43">
        <f t="shared" si="25"/>
        <v>94160</v>
      </c>
      <c r="E254" s="43">
        <v>47080</v>
      </c>
      <c r="F254" s="43"/>
      <c r="G254" s="43">
        <f t="shared" si="26"/>
        <v>28248</v>
      </c>
      <c r="H254" s="43"/>
      <c r="I254" s="43">
        <v>18832</v>
      </c>
      <c r="J254" s="43"/>
      <c r="K254" s="43"/>
      <c r="L254" s="43"/>
      <c r="M254" s="43"/>
      <c r="N254" s="43"/>
      <c r="O254" s="43"/>
      <c r="P254" s="43"/>
      <c r="Q254" s="43"/>
      <c r="R254" s="43"/>
      <c r="S254" s="43">
        <v>1</v>
      </c>
      <c r="T254" s="43">
        <v>1</v>
      </c>
      <c r="U254" s="43">
        <v>94160</v>
      </c>
      <c r="V254" s="43">
        <v>94160</v>
      </c>
      <c r="W254" s="43"/>
      <c r="X254" s="43"/>
      <c r="Y254" s="43"/>
      <c r="Z254" s="43"/>
      <c r="AA254" s="16" t="s">
        <v>192</v>
      </c>
      <c r="AB254" s="9">
        <v>5</v>
      </c>
      <c r="AC254" s="9" t="s">
        <v>80</v>
      </c>
      <c r="AD254" s="9" t="s">
        <v>226</v>
      </c>
      <c r="AE254" s="9" t="s">
        <v>227</v>
      </c>
      <c r="AF254" s="11" t="s">
        <v>228</v>
      </c>
      <c r="AG254" s="9"/>
      <c r="AH254" s="9"/>
      <c r="AI254" s="15" t="s">
        <v>238</v>
      </c>
    </row>
    <row r="255" spans="1:35" ht="21.75" customHeight="1" x14ac:dyDescent="0.3">
      <c r="A255" s="17" t="s">
        <v>184</v>
      </c>
      <c r="B255" s="5">
        <v>11</v>
      </c>
      <c r="C255" s="3">
        <v>12</v>
      </c>
      <c r="D255" s="43">
        <f t="shared" si="25"/>
        <v>20900</v>
      </c>
      <c r="E255" s="43">
        <v>10450</v>
      </c>
      <c r="F255" s="43"/>
      <c r="G255" s="43">
        <f t="shared" si="26"/>
        <v>6270</v>
      </c>
      <c r="H255" s="43"/>
      <c r="I255" s="43">
        <v>4180</v>
      </c>
      <c r="J255" s="43"/>
      <c r="K255" s="43"/>
      <c r="L255" s="43"/>
      <c r="M255" s="43"/>
      <c r="N255" s="43"/>
      <c r="O255" s="43"/>
      <c r="P255" s="43"/>
      <c r="Q255" s="43"/>
      <c r="R255" s="43"/>
      <c r="S255" s="43">
        <v>1</v>
      </c>
      <c r="T255" s="43">
        <v>1</v>
      </c>
      <c r="U255" s="43">
        <v>20900</v>
      </c>
      <c r="V255" s="43">
        <v>20900</v>
      </c>
      <c r="W255" s="43"/>
      <c r="X255" s="43"/>
      <c r="Y255" s="43"/>
      <c r="Z255" s="43"/>
      <c r="AA255" s="16" t="s">
        <v>192</v>
      </c>
      <c r="AB255" s="9">
        <v>5</v>
      </c>
      <c r="AC255" s="9" t="s">
        <v>80</v>
      </c>
      <c r="AD255" s="9" t="s">
        <v>226</v>
      </c>
      <c r="AE255" s="9" t="s">
        <v>227</v>
      </c>
      <c r="AF255" s="11" t="s">
        <v>228</v>
      </c>
      <c r="AG255" s="9"/>
      <c r="AH255" s="9"/>
      <c r="AI255" s="15" t="s">
        <v>239</v>
      </c>
    </row>
    <row r="256" spans="1:35" ht="21.75" customHeight="1" x14ac:dyDescent="0.3">
      <c r="A256" s="17" t="s">
        <v>184</v>
      </c>
      <c r="B256" s="5">
        <v>11</v>
      </c>
      <c r="C256" s="3">
        <v>11</v>
      </c>
      <c r="D256" s="43">
        <f t="shared" si="25"/>
        <v>5775</v>
      </c>
      <c r="E256" s="43">
        <v>2879</v>
      </c>
      <c r="F256" s="43"/>
      <c r="G256" s="43">
        <f t="shared" si="26"/>
        <v>1737</v>
      </c>
      <c r="H256" s="43"/>
      <c r="I256" s="43">
        <v>1159</v>
      </c>
      <c r="J256" s="43"/>
      <c r="K256" s="43"/>
      <c r="L256" s="43"/>
      <c r="M256" s="43"/>
      <c r="N256" s="43"/>
      <c r="O256" s="43"/>
      <c r="P256" s="43"/>
      <c r="Q256" s="43"/>
      <c r="R256" s="43"/>
      <c r="S256" s="43">
        <v>1</v>
      </c>
      <c r="T256" s="43">
        <v>1</v>
      </c>
      <c r="U256" s="43">
        <v>5775</v>
      </c>
      <c r="V256" s="43">
        <v>5775</v>
      </c>
      <c r="W256" s="43"/>
      <c r="X256" s="43"/>
      <c r="Y256" s="43"/>
      <c r="Z256" s="43"/>
      <c r="AA256" s="16" t="s">
        <v>240</v>
      </c>
      <c r="AB256" s="9">
        <v>5</v>
      </c>
      <c r="AC256" s="9" t="s">
        <v>80</v>
      </c>
      <c r="AD256" s="9" t="s">
        <v>80</v>
      </c>
      <c r="AE256" s="9" t="s">
        <v>241</v>
      </c>
      <c r="AF256" s="11" t="s">
        <v>242</v>
      </c>
      <c r="AG256" s="9"/>
      <c r="AH256" s="9"/>
      <c r="AI256" s="15" t="s">
        <v>243</v>
      </c>
    </row>
    <row r="257" spans="1:35" ht="21.75" customHeight="1" x14ac:dyDescent="0.3">
      <c r="A257" s="17" t="s">
        <v>184</v>
      </c>
      <c r="B257" s="5">
        <v>11</v>
      </c>
      <c r="C257" s="3">
        <v>11</v>
      </c>
      <c r="D257" s="43">
        <f t="shared" si="25"/>
        <v>23650</v>
      </c>
      <c r="E257" s="43">
        <v>11791</v>
      </c>
      <c r="F257" s="43"/>
      <c r="G257" s="43">
        <f t="shared" si="26"/>
        <v>7115</v>
      </c>
      <c r="H257" s="43"/>
      <c r="I257" s="43">
        <v>4744</v>
      </c>
      <c r="J257" s="43"/>
      <c r="K257" s="43"/>
      <c r="L257" s="43"/>
      <c r="M257" s="43"/>
      <c r="N257" s="43"/>
      <c r="O257" s="43"/>
      <c r="P257" s="43"/>
      <c r="Q257" s="43"/>
      <c r="R257" s="43"/>
      <c r="S257" s="43">
        <v>1</v>
      </c>
      <c r="T257" s="43">
        <v>1</v>
      </c>
      <c r="U257" s="43">
        <v>23650</v>
      </c>
      <c r="V257" s="43">
        <v>23650</v>
      </c>
      <c r="W257" s="43"/>
      <c r="X257" s="43"/>
      <c r="Y257" s="43"/>
      <c r="Z257" s="43"/>
      <c r="AA257" s="16" t="s">
        <v>240</v>
      </c>
      <c r="AB257" s="9">
        <v>5</v>
      </c>
      <c r="AC257" s="9" t="s">
        <v>80</v>
      </c>
      <c r="AD257" s="9" t="s">
        <v>80</v>
      </c>
      <c r="AE257" s="9" t="s">
        <v>241</v>
      </c>
      <c r="AF257" s="11" t="s">
        <v>242</v>
      </c>
      <c r="AG257" s="9"/>
      <c r="AH257" s="9"/>
      <c r="AI257" s="15" t="s">
        <v>244</v>
      </c>
    </row>
    <row r="258" spans="1:35" ht="21.75" customHeight="1" x14ac:dyDescent="0.3">
      <c r="A258" s="17" t="s">
        <v>184</v>
      </c>
      <c r="B258" s="5">
        <v>11</v>
      </c>
      <c r="C258" s="3">
        <v>11</v>
      </c>
      <c r="D258" s="43">
        <f t="shared" si="25"/>
        <v>37175</v>
      </c>
      <c r="E258" s="43">
        <v>18534</v>
      </c>
      <c r="F258" s="43"/>
      <c r="G258" s="43">
        <f t="shared" si="26"/>
        <v>11184</v>
      </c>
      <c r="H258" s="43"/>
      <c r="I258" s="43">
        <v>7457</v>
      </c>
      <c r="J258" s="43"/>
      <c r="K258" s="43"/>
      <c r="L258" s="43"/>
      <c r="M258" s="43"/>
      <c r="N258" s="43"/>
      <c r="O258" s="43"/>
      <c r="P258" s="43"/>
      <c r="Q258" s="43"/>
      <c r="R258" s="43"/>
      <c r="S258" s="43">
        <v>1</v>
      </c>
      <c r="T258" s="43">
        <v>1</v>
      </c>
      <c r="U258" s="43">
        <v>37175</v>
      </c>
      <c r="V258" s="43">
        <v>37175</v>
      </c>
      <c r="W258" s="43"/>
      <c r="X258" s="43"/>
      <c r="Y258" s="43"/>
      <c r="Z258" s="43"/>
      <c r="AA258" s="16" t="s">
        <v>240</v>
      </c>
      <c r="AB258" s="9">
        <v>5</v>
      </c>
      <c r="AC258" s="9" t="s">
        <v>80</v>
      </c>
      <c r="AD258" s="9" t="s">
        <v>80</v>
      </c>
      <c r="AE258" s="9" t="s">
        <v>241</v>
      </c>
      <c r="AF258" s="11" t="s">
        <v>242</v>
      </c>
      <c r="AG258" s="9"/>
      <c r="AH258" s="9"/>
      <c r="AI258" s="15" t="s">
        <v>229</v>
      </c>
    </row>
    <row r="259" spans="1:35" ht="21.75" customHeight="1" x14ac:dyDescent="0.3">
      <c r="A259" s="17" t="s">
        <v>184</v>
      </c>
      <c r="B259" s="5">
        <v>11</v>
      </c>
      <c r="C259" s="3">
        <v>11</v>
      </c>
      <c r="D259" s="43">
        <f t="shared" si="25"/>
        <v>20900</v>
      </c>
      <c r="E259" s="43">
        <v>10420</v>
      </c>
      <c r="F259" s="43"/>
      <c r="G259" s="43">
        <f t="shared" si="26"/>
        <v>6288</v>
      </c>
      <c r="H259" s="43"/>
      <c r="I259" s="43">
        <v>4192</v>
      </c>
      <c r="J259" s="43"/>
      <c r="K259" s="43"/>
      <c r="L259" s="43"/>
      <c r="M259" s="43"/>
      <c r="N259" s="43"/>
      <c r="O259" s="43"/>
      <c r="P259" s="43"/>
      <c r="Q259" s="43"/>
      <c r="R259" s="43"/>
      <c r="S259" s="43">
        <v>1</v>
      </c>
      <c r="T259" s="43">
        <v>1</v>
      </c>
      <c r="U259" s="43">
        <v>20900</v>
      </c>
      <c r="V259" s="43">
        <v>20900</v>
      </c>
      <c r="W259" s="43"/>
      <c r="X259" s="43"/>
      <c r="Y259" s="43"/>
      <c r="Z259" s="43"/>
      <c r="AA259" s="16" t="s">
        <v>240</v>
      </c>
      <c r="AB259" s="9">
        <v>5</v>
      </c>
      <c r="AC259" s="9" t="s">
        <v>80</v>
      </c>
      <c r="AD259" s="9" t="s">
        <v>80</v>
      </c>
      <c r="AE259" s="9" t="s">
        <v>241</v>
      </c>
      <c r="AF259" s="11" t="s">
        <v>242</v>
      </c>
      <c r="AG259" s="9"/>
      <c r="AH259" s="9"/>
      <c r="AI259" s="15" t="s">
        <v>245</v>
      </c>
    </row>
    <row r="260" spans="1:35" ht="21.75" customHeight="1" x14ac:dyDescent="0.3">
      <c r="A260" s="17" t="s">
        <v>184</v>
      </c>
      <c r="B260" s="5">
        <v>12</v>
      </c>
      <c r="C260" s="3">
        <v>14</v>
      </c>
      <c r="D260" s="43">
        <f t="shared" si="25"/>
        <v>503114</v>
      </c>
      <c r="E260" s="43">
        <v>250000</v>
      </c>
      <c r="F260" s="43"/>
      <c r="G260" s="43">
        <f>Q260-E260-I260</f>
        <v>150000</v>
      </c>
      <c r="H260" s="43"/>
      <c r="I260" s="43">
        <v>103114</v>
      </c>
      <c r="J260" s="43"/>
      <c r="K260" s="43"/>
      <c r="L260" s="43"/>
      <c r="M260" s="43"/>
      <c r="N260" s="43"/>
      <c r="O260" s="43">
        <v>640</v>
      </c>
      <c r="P260" s="43">
        <v>640</v>
      </c>
      <c r="Q260" s="43">
        <v>503114</v>
      </c>
      <c r="R260" s="43">
        <v>503114</v>
      </c>
      <c r="S260" s="43"/>
      <c r="T260" s="43"/>
      <c r="U260" s="43"/>
      <c r="V260" s="43"/>
      <c r="W260" s="43"/>
      <c r="X260" s="43"/>
      <c r="Y260" s="43"/>
      <c r="Z260" s="43"/>
      <c r="AA260" s="16" t="s">
        <v>246</v>
      </c>
      <c r="AB260" s="9">
        <v>10</v>
      </c>
      <c r="AC260" s="9" t="s">
        <v>80</v>
      </c>
      <c r="AD260" s="9" t="s">
        <v>85</v>
      </c>
      <c r="AE260" s="9" t="s">
        <v>97</v>
      </c>
      <c r="AF260" s="11" t="s">
        <v>247</v>
      </c>
      <c r="AG260" s="9"/>
      <c r="AH260" s="9"/>
      <c r="AI260" s="15" t="s">
        <v>248</v>
      </c>
    </row>
    <row r="261" spans="1:35" ht="21.75" customHeight="1" x14ac:dyDescent="0.3">
      <c r="A261" s="17" t="s">
        <v>184</v>
      </c>
      <c r="B261" s="5">
        <v>13</v>
      </c>
      <c r="C261" s="3">
        <v>13</v>
      </c>
      <c r="D261" s="43">
        <f>E261+F261+G261+H261+I261+J261</f>
        <v>12000</v>
      </c>
      <c r="E261" s="43">
        <v>5904</v>
      </c>
      <c r="F261" s="43"/>
      <c r="G261" s="43">
        <f t="shared" ref="G261:G268" si="27">Y261-E261-I261</f>
        <v>3558</v>
      </c>
      <c r="H261" s="43"/>
      <c r="I261" s="43">
        <v>2538</v>
      </c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>
        <v>1</v>
      </c>
      <c r="X261" s="43">
        <v>1</v>
      </c>
      <c r="Y261" s="43">
        <v>12000</v>
      </c>
      <c r="Z261" s="43">
        <v>12000</v>
      </c>
      <c r="AA261" s="16" t="s">
        <v>246</v>
      </c>
      <c r="AB261" s="14">
        <v>5</v>
      </c>
      <c r="AC261" s="9" t="s">
        <v>80</v>
      </c>
      <c r="AD261" s="9" t="s">
        <v>116</v>
      </c>
      <c r="AE261" s="9" t="s">
        <v>142</v>
      </c>
      <c r="AF261" s="11" t="s">
        <v>249</v>
      </c>
      <c r="AG261" s="9"/>
      <c r="AH261" s="9"/>
      <c r="AI261" s="71" t="s">
        <v>250</v>
      </c>
    </row>
    <row r="262" spans="1:35" ht="21.75" customHeight="1" x14ac:dyDescent="0.3">
      <c r="A262" s="17" t="s">
        <v>184</v>
      </c>
      <c r="B262" s="5">
        <v>13</v>
      </c>
      <c r="C262" s="3">
        <v>13</v>
      </c>
      <c r="D262" s="43">
        <f t="shared" ref="D262:D286" si="28">E262+F262+G262+H262+I262+J262</f>
        <v>3500</v>
      </c>
      <c r="E262" s="43">
        <v>1722</v>
      </c>
      <c r="F262" s="43"/>
      <c r="G262" s="43">
        <f t="shared" si="27"/>
        <v>1038</v>
      </c>
      <c r="H262" s="43"/>
      <c r="I262" s="43">
        <v>740</v>
      </c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>
        <v>1</v>
      </c>
      <c r="X262" s="43">
        <v>1</v>
      </c>
      <c r="Y262" s="43">
        <v>3500</v>
      </c>
      <c r="Z262" s="43">
        <v>3500</v>
      </c>
      <c r="AA262" s="16" t="s">
        <v>246</v>
      </c>
      <c r="AB262" s="9">
        <v>5</v>
      </c>
      <c r="AC262" s="9" t="s">
        <v>80</v>
      </c>
      <c r="AD262" s="9" t="s">
        <v>116</v>
      </c>
      <c r="AE262" s="9" t="s">
        <v>142</v>
      </c>
      <c r="AF262" s="11" t="s">
        <v>249</v>
      </c>
      <c r="AG262" s="9"/>
      <c r="AH262" s="9"/>
      <c r="AI262" s="71" t="s">
        <v>251</v>
      </c>
    </row>
    <row r="263" spans="1:35" ht="21.75" customHeight="1" x14ac:dyDescent="0.3">
      <c r="A263" s="17" t="s">
        <v>184</v>
      </c>
      <c r="B263" s="5">
        <v>13</v>
      </c>
      <c r="C263" s="3">
        <v>13</v>
      </c>
      <c r="D263" s="43">
        <f t="shared" si="28"/>
        <v>4500</v>
      </c>
      <c r="E263" s="43">
        <v>2214</v>
      </c>
      <c r="F263" s="43"/>
      <c r="G263" s="43">
        <f t="shared" si="27"/>
        <v>1334</v>
      </c>
      <c r="H263" s="43"/>
      <c r="I263" s="43">
        <v>952</v>
      </c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>
        <v>1</v>
      </c>
      <c r="X263" s="43">
        <v>1</v>
      </c>
      <c r="Y263" s="43">
        <v>4500</v>
      </c>
      <c r="Z263" s="43">
        <v>4500</v>
      </c>
      <c r="AA263" s="16" t="s">
        <v>246</v>
      </c>
      <c r="AB263" s="9">
        <v>5</v>
      </c>
      <c r="AC263" s="9" t="s">
        <v>80</v>
      </c>
      <c r="AD263" s="9" t="s">
        <v>116</v>
      </c>
      <c r="AE263" s="9" t="s">
        <v>142</v>
      </c>
      <c r="AF263" s="11" t="s">
        <v>249</v>
      </c>
      <c r="AG263" s="9"/>
      <c r="AH263" s="9"/>
      <c r="AI263" s="71" t="s">
        <v>252</v>
      </c>
    </row>
    <row r="264" spans="1:35" ht="21.75" customHeight="1" x14ac:dyDescent="0.3">
      <c r="A264" s="17" t="s">
        <v>184</v>
      </c>
      <c r="B264" s="5">
        <v>13</v>
      </c>
      <c r="C264" s="3">
        <v>13</v>
      </c>
      <c r="D264" s="43">
        <f t="shared" si="28"/>
        <v>20000</v>
      </c>
      <c r="E264" s="43">
        <v>9840</v>
      </c>
      <c r="F264" s="43"/>
      <c r="G264" s="43">
        <f t="shared" si="27"/>
        <v>5930</v>
      </c>
      <c r="H264" s="43"/>
      <c r="I264" s="43">
        <v>4230</v>
      </c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>
        <v>1</v>
      </c>
      <c r="X264" s="43">
        <v>1</v>
      </c>
      <c r="Y264" s="43">
        <v>20000</v>
      </c>
      <c r="Z264" s="43">
        <v>20000</v>
      </c>
      <c r="AA264" s="16" t="s">
        <v>253</v>
      </c>
      <c r="AB264" s="9">
        <v>5</v>
      </c>
      <c r="AC264" s="9" t="s">
        <v>80</v>
      </c>
      <c r="AD264" s="9" t="s">
        <v>116</v>
      </c>
      <c r="AE264" s="9" t="s">
        <v>142</v>
      </c>
      <c r="AF264" s="11" t="s">
        <v>249</v>
      </c>
      <c r="AG264" s="9"/>
      <c r="AH264" s="9"/>
      <c r="AI264" s="71" t="s">
        <v>254</v>
      </c>
    </row>
    <row r="265" spans="1:35" ht="21.75" customHeight="1" x14ac:dyDescent="0.3">
      <c r="A265" s="17" t="s">
        <v>184</v>
      </c>
      <c r="B265" s="5">
        <v>13</v>
      </c>
      <c r="C265" s="3">
        <v>13</v>
      </c>
      <c r="D265" s="43">
        <f t="shared" si="28"/>
        <v>16280</v>
      </c>
      <c r="E265" s="43">
        <v>8010</v>
      </c>
      <c r="F265" s="43"/>
      <c r="G265" s="43">
        <f t="shared" si="27"/>
        <v>4827</v>
      </c>
      <c r="H265" s="43"/>
      <c r="I265" s="43">
        <v>3443</v>
      </c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>
        <v>1</v>
      </c>
      <c r="X265" s="43">
        <v>1</v>
      </c>
      <c r="Y265" s="43">
        <v>16280</v>
      </c>
      <c r="Z265" s="43">
        <v>16280</v>
      </c>
      <c r="AA265" s="16" t="s">
        <v>253</v>
      </c>
      <c r="AB265" s="9">
        <v>5</v>
      </c>
      <c r="AC265" s="9" t="s">
        <v>80</v>
      </c>
      <c r="AD265" s="9" t="s">
        <v>116</v>
      </c>
      <c r="AE265" s="9" t="s">
        <v>142</v>
      </c>
      <c r="AF265" s="11" t="s">
        <v>249</v>
      </c>
      <c r="AG265" s="9"/>
      <c r="AH265" s="9"/>
      <c r="AI265" s="71" t="s">
        <v>255</v>
      </c>
    </row>
    <row r="266" spans="1:35" ht="21.75" customHeight="1" x14ac:dyDescent="0.3">
      <c r="A266" s="17" t="s">
        <v>184</v>
      </c>
      <c r="B266" s="5">
        <v>13</v>
      </c>
      <c r="C266" s="3">
        <v>13</v>
      </c>
      <c r="D266" s="43">
        <f t="shared" si="28"/>
        <v>12540</v>
      </c>
      <c r="E266" s="43">
        <v>6170</v>
      </c>
      <c r="F266" s="43"/>
      <c r="G266" s="43">
        <f t="shared" si="27"/>
        <v>3718</v>
      </c>
      <c r="H266" s="43"/>
      <c r="I266" s="43">
        <v>2652</v>
      </c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>
        <v>1</v>
      </c>
      <c r="X266" s="43">
        <v>1</v>
      </c>
      <c r="Y266" s="43">
        <v>12540</v>
      </c>
      <c r="Z266" s="43">
        <v>12540</v>
      </c>
      <c r="AA266" s="16" t="s">
        <v>253</v>
      </c>
      <c r="AB266" s="9">
        <v>5</v>
      </c>
      <c r="AC266" s="9" t="s">
        <v>80</v>
      </c>
      <c r="AD266" s="9" t="s">
        <v>116</v>
      </c>
      <c r="AE266" s="9" t="s">
        <v>142</v>
      </c>
      <c r="AF266" s="11" t="s">
        <v>249</v>
      </c>
      <c r="AG266" s="9"/>
      <c r="AH266" s="9"/>
      <c r="AI266" s="71" t="s">
        <v>256</v>
      </c>
    </row>
    <row r="267" spans="1:35" ht="21.75" customHeight="1" x14ac:dyDescent="0.3">
      <c r="A267" s="17" t="s">
        <v>184</v>
      </c>
      <c r="B267" s="30">
        <v>13</v>
      </c>
      <c r="C267" s="13">
        <v>13</v>
      </c>
      <c r="D267" s="43">
        <f t="shared" si="28"/>
        <v>73700</v>
      </c>
      <c r="E267" s="43">
        <v>36261</v>
      </c>
      <c r="F267" s="43"/>
      <c r="G267" s="43">
        <f t="shared" si="27"/>
        <v>21853</v>
      </c>
      <c r="H267" s="43"/>
      <c r="I267" s="43">
        <v>15586</v>
      </c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>
        <v>1</v>
      </c>
      <c r="X267" s="43">
        <v>1</v>
      </c>
      <c r="Y267" s="43">
        <v>73700</v>
      </c>
      <c r="Z267" s="43">
        <v>73700</v>
      </c>
      <c r="AA267" s="16" t="s">
        <v>34</v>
      </c>
      <c r="AB267" s="9">
        <v>5</v>
      </c>
      <c r="AC267" s="9" t="s">
        <v>80</v>
      </c>
      <c r="AD267" s="9" t="s">
        <v>116</v>
      </c>
      <c r="AE267" s="9" t="s">
        <v>142</v>
      </c>
      <c r="AF267" s="11" t="s">
        <v>249</v>
      </c>
      <c r="AG267" s="9"/>
      <c r="AH267" s="9"/>
      <c r="AI267" s="71" t="s">
        <v>257</v>
      </c>
    </row>
    <row r="268" spans="1:35" ht="21.75" customHeight="1" x14ac:dyDescent="0.3">
      <c r="A268" s="17" t="s">
        <v>184</v>
      </c>
      <c r="B268" s="5">
        <v>13</v>
      </c>
      <c r="C268" s="3">
        <v>13</v>
      </c>
      <c r="D268" s="43">
        <f t="shared" si="28"/>
        <v>12100</v>
      </c>
      <c r="E268" s="43">
        <v>5953</v>
      </c>
      <c r="F268" s="43"/>
      <c r="G268" s="43">
        <f t="shared" si="27"/>
        <v>3588</v>
      </c>
      <c r="H268" s="43"/>
      <c r="I268" s="43">
        <v>2559</v>
      </c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>
        <v>1</v>
      </c>
      <c r="X268" s="43">
        <v>1</v>
      </c>
      <c r="Y268" s="43">
        <v>12100</v>
      </c>
      <c r="Z268" s="43">
        <v>12100</v>
      </c>
      <c r="AA268" s="16" t="s">
        <v>253</v>
      </c>
      <c r="AB268" s="9">
        <v>5</v>
      </c>
      <c r="AC268" s="9" t="s">
        <v>80</v>
      </c>
      <c r="AD268" s="9" t="s">
        <v>116</v>
      </c>
      <c r="AE268" s="9" t="s">
        <v>142</v>
      </c>
      <c r="AF268" s="11" t="s">
        <v>249</v>
      </c>
      <c r="AG268" s="9"/>
      <c r="AH268" s="9"/>
      <c r="AI268" s="71" t="s">
        <v>258</v>
      </c>
    </row>
    <row r="269" spans="1:35" ht="21.75" customHeight="1" x14ac:dyDescent="0.3">
      <c r="A269" s="17" t="s">
        <v>184</v>
      </c>
      <c r="B269" s="5">
        <v>13</v>
      </c>
      <c r="C269" s="3">
        <v>13</v>
      </c>
      <c r="D269" s="43">
        <f t="shared" si="28"/>
        <v>33000</v>
      </c>
      <c r="E269" s="43">
        <v>16236</v>
      </c>
      <c r="F269" s="43"/>
      <c r="G269" s="43">
        <f>U269-E269-I269</f>
        <v>9785</v>
      </c>
      <c r="H269" s="43"/>
      <c r="I269" s="43">
        <v>6979</v>
      </c>
      <c r="J269" s="43"/>
      <c r="K269" s="43"/>
      <c r="L269" s="43"/>
      <c r="M269" s="43"/>
      <c r="N269" s="43"/>
      <c r="O269" s="43"/>
      <c r="P269" s="43"/>
      <c r="Q269" s="43"/>
      <c r="R269" s="43"/>
      <c r="S269" s="43">
        <v>1</v>
      </c>
      <c r="T269" s="43">
        <v>1</v>
      </c>
      <c r="U269" s="43">
        <v>33000</v>
      </c>
      <c r="V269" s="43">
        <v>33000</v>
      </c>
      <c r="W269" s="43"/>
      <c r="X269" s="43"/>
      <c r="Y269" s="43"/>
      <c r="Z269" s="43"/>
      <c r="AA269" s="16" t="s">
        <v>59</v>
      </c>
      <c r="AB269" s="9">
        <v>5</v>
      </c>
      <c r="AC269" s="9" t="s">
        <v>80</v>
      </c>
      <c r="AD269" s="9" t="s">
        <v>116</v>
      </c>
      <c r="AE269" s="9" t="s">
        <v>142</v>
      </c>
      <c r="AF269" s="11" t="s">
        <v>249</v>
      </c>
      <c r="AG269" s="9"/>
      <c r="AH269" s="9"/>
      <c r="AI269" s="71" t="s">
        <v>259</v>
      </c>
    </row>
    <row r="270" spans="1:35" ht="21.75" customHeight="1" x14ac:dyDescent="0.3">
      <c r="A270" s="17" t="s">
        <v>184</v>
      </c>
      <c r="B270" s="5">
        <v>13</v>
      </c>
      <c r="C270" s="3">
        <v>13</v>
      </c>
      <c r="D270" s="43">
        <f t="shared" si="28"/>
        <v>9009</v>
      </c>
      <c r="E270" s="43">
        <v>4432</v>
      </c>
      <c r="F270" s="43"/>
      <c r="G270" s="43">
        <f t="shared" ref="G270:G285" si="29">Y270-E270-I270</f>
        <v>2672</v>
      </c>
      <c r="H270" s="43"/>
      <c r="I270" s="43">
        <v>1905</v>
      </c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>
        <v>1</v>
      </c>
      <c r="X270" s="43">
        <v>1</v>
      </c>
      <c r="Y270" s="43">
        <v>9009</v>
      </c>
      <c r="Z270" s="43">
        <v>9009</v>
      </c>
      <c r="AA270" s="16" t="s">
        <v>253</v>
      </c>
      <c r="AB270" s="9">
        <v>5</v>
      </c>
      <c r="AC270" s="9" t="s">
        <v>80</v>
      </c>
      <c r="AD270" s="9" t="s">
        <v>116</v>
      </c>
      <c r="AE270" s="9" t="s">
        <v>142</v>
      </c>
      <c r="AF270" s="11" t="s">
        <v>249</v>
      </c>
      <c r="AG270" s="9"/>
      <c r="AH270" s="9"/>
      <c r="AI270" s="71" t="s">
        <v>260</v>
      </c>
    </row>
    <row r="271" spans="1:35" ht="21.75" customHeight="1" x14ac:dyDescent="0.3">
      <c r="A271" s="17" t="s">
        <v>184</v>
      </c>
      <c r="B271" s="5">
        <v>13</v>
      </c>
      <c r="C271" s="3">
        <v>13</v>
      </c>
      <c r="D271" s="43">
        <f t="shared" si="28"/>
        <v>14300</v>
      </c>
      <c r="E271" s="43">
        <v>7036</v>
      </c>
      <c r="F271" s="43"/>
      <c r="G271" s="43">
        <f t="shared" si="29"/>
        <v>4240</v>
      </c>
      <c r="H271" s="43"/>
      <c r="I271" s="43">
        <v>3024</v>
      </c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>
        <v>1</v>
      </c>
      <c r="X271" s="43">
        <v>1</v>
      </c>
      <c r="Y271" s="43">
        <v>14300</v>
      </c>
      <c r="Z271" s="43">
        <v>14300</v>
      </c>
      <c r="AA271" s="16" t="s">
        <v>35</v>
      </c>
      <c r="AB271" s="9">
        <v>5</v>
      </c>
      <c r="AC271" s="9" t="s">
        <v>80</v>
      </c>
      <c r="AD271" s="9" t="s">
        <v>116</v>
      </c>
      <c r="AE271" s="9" t="s">
        <v>142</v>
      </c>
      <c r="AF271" s="11" t="s">
        <v>249</v>
      </c>
      <c r="AG271" s="9"/>
      <c r="AH271" s="9"/>
      <c r="AI271" s="71" t="s">
        <v>261</v>
      </c>
    </row>
    <row r="272" spans="1:35" ht="21.75" customHeight="1" x14ac:dyDescent="0.3">
      <c r="A272" s="17" t="s">
        <v>184</v>
      </c>
      <c r="B272" s="5">
        <v>13</v>
      </c>
      <c r="C272" s="3">
        <v>13</v>
      </c>
      <c r="D272" s="43">
        <f t="shared" si="28"/>
        <v>22000</v>
      </c>
      <c r="E272" s="43">
        <v>10824</v>
      </c>
      <c r="F272" s="43"/>
      <c r="G272" s="43">
        <f t="shared" si="29"/>
        <v>6523</v>
      </c>
      <c r="H272" s="43"/>
      <c r="I272" s="43">
        <v>4653</v>
      </c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>
        <v>2</v>
      </c>
      <c r="X272" s="43">
        <v>2</v>
      </c>
      <c r="Y272" s="43">
        <v>22000</v>
      </c>
      <c r="Z272" s="43">
        <v>22000</v>
      </c>
      <c r="AA272" s="16" t="s">
        <v>253</v>
      </c>
      <c r="AB272" s="9">
        <v>5</v>
      </c>
      <c r="AC272" s="9" t="s">
        <v>80</v>
      </c>
      <c r="AD272" s="9" t="s">
        <v>116</v>
      </c>
      <c r="AE272" s="9" t="s">
        <v>142</v>
      </c>
      <c r="AF272" s="11" t="s">
        <v>249</v>
      </c>
      <c r="AG272" s="9"/>
      <c r="AH272" s="9"/>
      <c r="AI272" s="71" t="s">
        <v>262</v>
      </c>
    </row>
    <row r="273" spans="1:35" ht="21.75" customHeight="1" x14ac:dyDescent="0.3">
      <c r="A273" s="17" t="s">
        <v>184</v>
      </c>
      <c r="B273" s="5">
        <v>13</v>
      </c>
      <c r="C273" s="3">
        <v>13</v>
      </c>
      <c r="D273" s="43">
        <f t="shared" si="28"/>
        <v>13200</v>
      </c>
      <c r="E273" s="43">
        <v>6494</v>
      </c>
      <c r="F273" s="43"/>
      <c r="G273" s="43">
        <f t="shared" si="29"/>
        <v>3914</v>
      </c>
      <c r="H273" s="43"/>
      <c r="I273" s="43">
        <v>2792</v>
      </c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>
        <v>1</v>
      </c>
      <c r="X273" s="43">
        <v>1</v>
      </c>
      <c r="Y273" s="43">
        <v>13200</v>
      </c>
      <c r="Z273" s="43">
        <v>13200</v>
      </c>
      <c r="AA273" s="16" t="s">
        <v>263</v>
      </c>
      <c r="AB273" s="9">
        <v>5</v>
      </c>
      <c r="AC273" s="9" t="s">
        <v>80</v>
      </c>
      <c r="AD273" s="9" t="s">
        <v>116</v>
      </c>
      <c r="AE273" s="9" t="s">
        <v>142</v>
      </c>
      <c r="AF273" s="11" t="s">
        <v>249</v>
      </c>
      <c r="AG273" s="9"/>
      <c r="AH273" s="9"/>
      <c r="AI273" s="71" t="s">
        <v>264</v>
      </c>
    </row>
    <row r="274" spans="1:35" ht="21.75" customHeight="1" x14ac:dyDescent="0.3">
      <c r="A274" s="17" t="s">
        <v>184</v>
      </c>
      <c r="B274" s="5">
        <v>13</v>
      </c>
      <c r="C274" s="3">
        <v>13</v>
      </c>
      <c r="D274" s="43">
        <f t="shared" si="28"/>
        <v>10120</v>
      </c>
      <c r="E274" s="43">
        <v>4979</v>
      </c>
      <c r="F274" s="43"/>
      <c r="G274" s="43">
        <f t="shared" si="29"/>
        <v>3001</v>
      </c>
      <c r="H274" s="43"/>
      <c r="I274" s="43">
        <v>2140</v>
      </c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>
        <v>1</v>
      </c>
      <c r="X274" s="43">
        <v>1</v>
      </c>
      <c r="Y274" s="43">
        <v>10120</v>
      </c>
      <c r="Z274" s="43">
        <v>10120</v>
      </c>
      <c r="AA274" s="16" t="s">
        <v>263</v>
      </c>
      <c r="AB274" s="9">
        <v>5</v>
      </c>
      <c r="AC274" s="9" t="s">
        <v>80</v>
      </c>
      <c r="AD274" s="9" t="s">
        <v>116</v>
      </c>
      <c r="AE274" s="9" t="s">
        <v>142</v>
      </c>
      <c r="AF274" s="11" t="s">
        <v>249</v>
      </c>
      <c r="AG274" s="9"/>
      <c r="AH274" s="9"/>
      <c r="AI274" s="71" t="s">
        <v>265</v>
      </c>
    </row>
    <row r="275" spans="1:35" ht="21.75" customHeight="1" x14ac:dyDescent="0.3">
      <c r="A275" s="17" t="s">
        <v>184</v>
      </c>
      <c r="B275" s="5">
        <v>13</v>
      </c>
      <c r="C275" s="3">
        <v>13</v>
      </c>
      <c r="D275" s="43">
        <f t="shared" si="28"/>
        <v>3740</v>
      </c>
      <c r="E275" s="43">
        <v>1840</v>
      </c>
      <c r="F275" s="43"/>
      <c r="G275" s="43">
        <f t="shared" si="29"/>
        <v>1109</v>
      </c>
      <c r="H275" s="43"/>
      <c r="I275" s="43">
        <v>791</v>
      </c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>
        <v>1</v>
      </c>
      <c r="X275" s="43">
        <v>1</v>
      </c>
      <c r="Y275" s="43">
        <v>3740</v>
      </c>
      <c r="Z275" s="43">
        <v>3740</v>
      </c>
      <c r="AA275" s="16" t="s">
        <v>253</v>
      </c>
      <c r="AB275" s="9">
        <v>5</v>
      </c>
      <c r="AC275" s="9" t="s">
        <v>80</v>
      </c>
      <c r="AD275" s="9" t="s">
        <v>116</v>
      </c>
      <c r="AE275" s="9" t="s">
        <v>142</v>
      </c>
      <c r="AF275" s="11" t="s">
        <v>249</v>
      </c>
      <c r="AG275" s="9"/>
      <c r="AH275" s="9"/>
      <c r="AI275" s="71" t="s">
        <v>266</v>
      </c>
    </row>
    <row r="276" spans="1:35" ht="21.75" customHeight="1" x14ac:dyDescent="0.3">
      <c r="A276" s="17" t="s">
        <v>184</v>
      </c>
      <c r="B276" s="5">
        <v>13</v>
      </c>
      <c r="C276" s="3">
        <v>13</v>
      </c>
      <c r="D276" s="43">
        <f t="shared" si="28"/>
        <v>22000</v>
      </c>
      <c r="E276" s="43">
        <v>10824</v>
      </c>
      <c r="F276" s="43"/>
      <c r="G276" s="43">
        <f t="shared" si="29"/>
        <v>6523</v>
      </c>
      <c r="H276" s="43"/>
      <c r="I276" s="43">
        <v>4653</v>
      </c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>
        <v>1</v>
      </c>
      <c r="X276" s="43">
        <v>1</v>
      </c>
      <c r="Y276" s="43">
        <v>22000</v>
      </c>
      <c r="Z276" s="43">
        <v>22000</v>
      </c>
      <c r="AA276" s="16" t="s">
        <v>263</v>
      </c>
      <c r="AB276" s="9">
        <v>5</v>
      </c>
      <c r="AC276" s="9" t="s">
        <v>80</v>
      </c>
      <c r="AD276" s="9" t="s">
        <v>116</v>
      </c>
      <c r="AE276" s="9" t="s">
        <v>142</v>
      </c>
      <c r="AF276" s="11" t="s">
        <v>249</v>
      </c>
      <c r="AG276" s="9"/>
      <c r="AH276" s="9"/>
      <c r="AI276" s="71" t="s">
        <v>267</v>
      </c>
    </row>
    <row r="277" spans="1:35" ht="21.75" customHeight="1" x14ac:dyDescent="0.3">
      <c r="A277" s="17" t="s">
        <v>184</v>
      </c>
      <c r="B277" s="5">
        <v>13</v>
      </c>
      <c r="C277" s="3">
        <v>13</v>
      </c>
      <c r="D277" s="43">
        <f t="shared" si="28"/>
        <v>10307</v>
      </c>
      <c r="E277" s="43">
        <v>5071</v>
      </c>
      <c r="F277" s="43"/>
      <c r="G277" s="43">
        <f t="shared" si="29"/>
        <v>3056</v>
      </c>
      <c r="H277" s="43"/>
      <c r="I277" s="43">
        <v>2180</v>
      </c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>
        <v>1</v>
      </c>
      <c r="X277" s="43">
        <v>1</v>
      </c>
      <c r="Y277" s="43">
        <v>10307</v>
      </c>
      <c r="Z277" s="43">
        <v>10307</v>
      </c>
      <c r="AA277" s="16" t="s">
        <v>34</v>
      </c>
      <c r="AB277" s="9">
        <v>5</v>
      </c>
      <c r="AC277" s="9" t="s">
        <v>80</v>
      </c>
      <c r="AD277" s="9" t="s">
        <v>116</v>
      </c>
      <c r="AE277" s="9" t="s">
        <v>142</v>
      </c>
      <c r="AF277" s="11" t="s">
        <v>249</v>
      </c>
      <c r="AG277" s="9"/>
      <c r="AH277" s="9"/>
      <c r="AI277" s="15" t="s">
        <v>268</v>
      </c>
    </row>
    <row r="278" spans="1:35" ht="21.75" customHeight="1" x14ac:dyDescent="0.3">
      <c r="A278" s="17" t="s">
        <v>184</v>
      </c>
      <c r="B278" s="5">
        <v>13</v>
      </c>
      <c r="C278" s="3">
        <v>13</v>
      </c>
      <c r="D278" s="43">
        <f t="shared" si="28"/>
        <v>5940</v>
      </c>
      <c r="E278" s="43">
        <v>2923</v>
      </c>
      <c r="F278" s="43"/>
      <c r="G278" s="43">
        <f t="shared" si="29"/>
        <v>1761</v>
      </c>
      <c r="H278" s="43"/>
      <c r="I278" s="43">
        <v>1256</v>
      </c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>
        <v>1</v>
      </c>
      <c r="X278" s="43">
        <v>1</v>
      </c>
      <c r="Y278" s="43">
        <v>5940</v>
      </c>
      <c r="Z278" s="43">
        <v>5940</v>
      </c>
      <c r="AA278" s="16" t="s">
        <v>34</v>
      </c>
      <c r="AB278" s="9">
        <v>5</v>
      </c>
      <c r="AC278" s="9" t="s">
        <v>80</v>
      </c>
      <c r="AD278" s="9" t="s">
        <v>116</v>
      </c>
      <c r="AE278" s="9" t="s">
        <v>142</v>
      </c>
      <c r="AF278" s="11" t="s">
        <v>249</v>
      </c>
      <c r="AG278" s="9"/>
      <c r="AH278" s="9"/>
      <c r="AI278" s="15" t="s">
        <v>269</v>
      </c>
    </row>
    <row r="279" spans="1:35" ht="21.75" customHeight="1" x14ac:dyDescent="0.3">
      <c r="A279" s="17" t="s">
        <v>184</v>
      </c>
      <c r="B279" s="5">
        <v>13</v>
      </c>
      <c r="C279" s="3">
        <v>13</v>
      </c>
      <c r="D279" s="43">
        <f t="shared" si="28"/>
        <v>8360</v>
      </c>
      <c r="E279" s="43">
        <v>4113</v>
      </c>
      <c r="F279" s="43"/>
      <c r="G279" s="43">
        <f t="shared" si="29"/>
        <v>2479</v>
      </c>
      <c r="H279" s="43"/>
      <c r="I279" s="43">
        <v>1768</v>
      </c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>
        <v>1</v>
      </c>
      <c r="X279" s="43">
        <v>1</v>
      </c>
      <c r="Y279" s="43">
        <v>8360</v>
      </c>
      <c r="Z279" s="43">
        <v>8360</v>
      </c>
      <c r="AA279" s="16" t="s">
        <v>263</v>
      </c>
      <c r="AB279" s="9">
        <v>5</v>
      </c>
      <c r="AC279" s="9" t="s">
        <v>80</v>
      </c>
      <c r="AD279" s="9" t="s">
        <v>116</v>
      </c>
      <c r="AE279" s="9" t="s">
        <v>142</v>
      </c>
      <c r="AF279" s="11" t="s">
        <v>249</v>
      </c>
      <c r="AG279" s="9"/>
      <c r="AH279" s="9"/>
      <c r="AI279" s="15" t="s">
        <v>270</v>
      </c>
    </row>
    <row r="280" spans="1:35" ht="21.75" customHeight="1" x14ac:dyDescent="0.3">
      <c r="A280" s="17" t="s">
        <v>271</v>
      </c>
      <c r="B280" s="5" t="s">
        <v>461</v>
      </c>
      <c r="C280" s="3">
        <v>12</v>
      </c>
      <c r="D280" s="43">
        <f t="shared" si="28"/>
        <v>9000</v>
      </c>
      <c r="E280" s="43">
        <v>4988</v>
      </c>
      <c r="F280" s="43"/>
      <c r="G280" s="43">
        <f t="shared" si="29"/>
        <v>907</v>
      </c>
      <c r="H280" s="43"/>
      <c r="I280" s="43">
        <v>3105</v>
      </c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>
        <v>1</v>
      </c>
      <c r="X280" s="43">
        <v>1</v>
      </c>
      <c r="Y280" s="43">
        <v>9000</v>
      </c>
      <c r="Z280" s="43">
        <v>9000</v>
      </c>
      <c r="AA280" s="16" t="s">
        <v>63</v>
      </c>
      <c r="AB280" s="9">
        <v>5</v>
      </c>
      <c r="AC280" s="9" t="s">
        <v>80</v>
      </c>
      <c r="AD280" s="9" t="s">
        <v>85</v>
      </c>
      <c r="AE280" s="9" t="s">
        <v>272</v>
      </c>
      <c r="AF280" s="11">
        <v>211</v>
      </c>
      <c r="AG280" s="9"/>
      <c r="AH280" s="9"/>
      <c r="AI280" s="15" t="s">
        <v>273</v>
      </c>
    </row>
    <row r="281" spans="1:35" ht="21.75" customHeight="1" x14ac:dyDescent="0.3">
      <c r="A281" s="17" t="s">
        <v>271</v>
      </c>
      <c r="B281" s="5" t="s">
        <v>461</v>
      </c>
      <c r="C281" s="3">
        <v>12</v>
      </c>
      <c r="D281" s="43">
        <f t="shared" si="28"/>
        <v>10000</v>
      </c>
      <c r="E281" s="43">
        <v>5543</v>
      </c>
      <c r="F281" s="43"/>
      <c r="G281" s="43">
        <f t="shared" si="29"/>
        <v>1008</v>
      </c>
      <c r="H281" s="43"/>
      <c r="I281" s="43">
        <v>3449</v>
      </c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>
        <v>3</v>
      </c>
      <c r="X281" s="43">
        <v>3</v>
      </c>
      <c r="Y281" s="43">
        <v>10000</v>
      </c>
      <c r="Z281" s="43">
        <v>10000</v>
      </c>
      <c r="AA281" s="16" t="s">
        <v>63</v>
      </c>
      <c r="AB281" s="9">
        <v>5</v>
      </c>
      <c r="AC281" s="9" t="s">
        <v>80</v>
      </c>
      <c r="AD281" s="9" t="s">
        <v>85</v>
      </c>
      <c r="AE281" s="9" t="s">
        <v>272</v>
      </c>
      <c r="AF281" s="11">
        <v>211</v>
      </c>
      <c r="AG281" s="9"/>
      <c r="AH281" s="9"/>
      <c r="AI281" s="15" t="s">
        <v>274</v>
      </c>
    </row>
    <row r="282" spans="1:35" ht="21.75" customHeight="1" x14ac:dyDescent="0.3">
      <c r="A282" s="17" t="s">
        <v>271</v>
      </c>
      <c r="B282" s="5" t="s">
        <v>461</v>
      </c>
      <c r="C282" s="3">
        <v>12</v>
      </c>
      <c r="D282" s="43">
        <f t="shared" si="28"/>
        <v>15000</v>
      </c>
      <c r="E282" s="43">
        <v>8314</v>
      </c>
      <c r="F282" s="43"/>
      <c r="G282" s="43">
        <f t="shared" si="29"/>
        <v>1512</v>
      </c>
      <c r="H282" s="43"/>
      <c r="I282" s="43">
        <v>5174</v>
      </c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>
        <v>1</v>
      </c>
      <c r="X282" s="43">
        <v>1</v>
      </c>
      <c r="Y282" s="43">
        <v>15000</v>
      </c>
      <c r="Z282" s="43">
        <v>15000</v>
      </c>
      <c r="AA282" s="16" t="s">
        <v>63</v>
      </c>
      <c r="AB282" s="9">
        <v>5</v>
      </c>
      <c r="AC282" s="9" t="s">
        <v>80</v>
      </c>
      <c r="AD282" s="9" t="s">
        <v>85</v>
      </c>
      <c r="AE282" s="9" t="s">
        <v>272</v>
      </c>
      <c r="AF282" s="11">
        <v>211</v>
      </c>
      <c r="AG282" s="9"/>
      <c r="AH282" s="9"/>
      <c r="AI282" s="15" t="s">
        <v>275</v>
      </c>
    </row>
    <row r="283" spans="1:35" ht="21.75" customHeight="1" x14ac:dyDescent="0.3">
      <c r="A283" s="17" t="s">
        <v>271</v>
      </c>
      <c r="B283" s="5" t="s">
        <v>461</v>
      </c>
      <c r="C283" s="3">
        <v>12</v>
      </c>
      <c r="D283" s="43">
        <f t="shared" si="28"/>
        <v>10000</v>
      </c>
      <c r="E283" s="43">
        <v>5543</v>
      </c>
      <c r="F283" s="43"/>
      <c r="G283" s="43">
        <f t="shared" si="29"/>
        <v>1008</v>
      </c>
      <c r="H283" s="43"/>
      <c r="I283" s="43">
        <v>3449</v>
      </c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>
        <v>1</v>
      </c>
      <c r="X283" s="43">
        <v>1</v>
      </c>
      <c r="Y283" s="43">
        <v>10000</v>
      </c>
      <c r="Z283" s="43">
        <v>10000</v>
      </c>
      <c r="AA283" s="16" t="s">
        <v>63</v>
      </c>
      <c r="AB283" s="9">
        <v>5</v>
      </c>
      <c r="AC283" s="9" t="s">
        <v>80</v>
      </c>
      <c r="AD283" s="9" t="s">
        <v>85</v>
      </c>
      <c r="AE283" s="9" t="s">
        <v>272</v>
      </c>
      <c r="AF283" s="11">
        <v>211</v>
      </c>
      <c r="AG283" s="9"/>
      <c r="AH283" s="9"/>
      <c r="AI283" s="15" t="s">
        <v>276</v>
      </c>
    </row>
    <row r="284" spans="1:35" ht="21.75" customHeight="1" x14ac:dyDescent="0.3">
      <c r="A284" s="17" t="s">
        <v>271</v>
      </c>
      <c r="B284" s="5" t="s">
        <v>461</v>
      </c>
      <c r="C284" s="3">
        <v>12</v>
      </c>
      <c r="D284" s="43">
        <f t="shared" si="28"/>
        <v>25000</v>
      </c>
      <c r="E284" s="43">
        <v>13857</v>
      </c>
      <c r="F284" s="43"/>
      <c r="G284" s="43">
        <f t="shared" si="29"/>
        <v>2519</v>
      </c>
      <c r="H284" s="43"/>
      <c r="I284" s="43">
        <v>8624</v>
      </c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>
        <v>1</v>
      </c>
      <c r="X284" s="43">
        <v>1</v>
      </c>
      <c r="Y284" s="43">
        <v>25000</v>
      </c>
      <c r="Z284" s="43">
        <v>25000</v>
      </c>
      <c r="AA284" s="16" t="s">
        <v>63</v>
      </c>
      <c r="AB284" s="9">
        <v>5</v>
      </c>
      <c r="AC284" s="9" t="s">
        <v>80</v>
      </c>
      <c r="AD284" s="9" t="s">
        <v>85</v>
      </c>
      <c r="AE284" s="9" t="s">
        <v>272</v>
      </c>
      <c r="AF284" s="11">
        <v>211</v>
      </c>
      <c r="AG284" s="9"/>
      <c r="AH284" s="9"/>
      <c r="AI284" s="15" t="s">
        <v>277</v>
      </c>
    </row>
    <row r="285" spans="1:35" ht="21.75" customHeight="1" x14ac:dyDescent="0.3">
      <c r="A285" s="17" t="s">
        <v>271</v>
      </c>
      <c r="B285" s="5" t="s">
        <v>461</v>
      </c>
      <c r="C285" s="3">
        <v>12</v>
      </c>
      <c r="D285" s="43">
        <f t="shared" si="28"/>
        <v>10383</v>
      </c>
      <c r="E285" s="43">
        <v>5755</v>
      </c>
      <c r="F285" s="43"/>
      <c r="G285" s="43">
        <f t="shared" si="29"/>
        <v>1046</v>
      </c>
      <c r="H285" s="43"/>
      <c r="I285" s="43">
        <v>3582</v>
      </c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>
        <v>1</v>
      </c>
      <c r="X285" s="43">
        <v>1</v>
      </c>
      <c r="Y285" s="43">
        <v>10383</v>
      </c>
      <c r="Z285" s="43">
        <v>10383</v>
      </c>
      <c r="AA285" s="16" t="s">
        <v>63</v>
      </c>
      <c r="AB285" s="9">
        <v>5</v>
      </c>
      <c r="AC285" s="9" t="s">
        <v>80</v>
      </c>
      <c r="AD285" s="9" t="s">
        <v>85</v>
      </c>
      <c r="AE285" s="9" t="s">
        <v>272</v>
      </c>
      <c r="AF285" s="11">
        <v>211</v>
      </c>
      <c r="AG285" s="9"/>
      <c r="AH285" s="9"/>
      <c r="AI285" s="15" t="s">
        <v>278</v>
      </c>
    </row>
    <row r="286" spans="1:35" ht="21.75" customHeight="1" x14ac:dyDescent="0.3">
      <c r="A286" s="17" t="s">
        <v>271</v>
      </c>
      <c r="B286" s="5">
        <v>10</v>
      </c>
      <c r="C286" s="3">
        <v>11</v>
      </c>
      <c r="D286" s="43">
        <f t="shared" si="28"/>
        <v>395000</v>
      </c>
      <c r="E286" s="43">
        <v>134000</v>
      </c>
      <c r="F286" s="43"/>
      <c r="G286" s="43">
        <v>134000</v>
      </c>
      <c r="H286" s="43"/>
      <c r="I286" s="43">
        <v>127000</v>
      </c>
      <c r="J286" s="43"/>
      <c r="K286" s="43"/>
      <c r="L286" s="43"/>
      <c r="M286" s="43"/>
      <c r="N286" s="43"/>
      <c r="O286" s="43">
        <v>579.14</v>
      </c>
      <c r="P286" s="43">
        <v>579.14</v>
      </c>
      <c r="Q286" s="43">
        <v>395000</v>
      </c>
      <c r="R286" s="43">
        <v>395000</v>
      </c>
      <c r="S286" s="43"/>
      <c r="T286" s="43"/>
      <c r="U286" s="43"/>
      <c r="V286" s="43"/>
      <c r="W286" s="43"/>
      <c r="X286" s="43"/>
      <c r="Y286" s="43"/>
      <c r="Z286" s="43"/>
      <c r="AA286" s="16" t="s">
        <v>206</v>
      </c>
      <c r="AB286" s="9">
        <v>10</v>
      </c>
      <c r="AC286" s="9" t="s">
        <v>80</v>
      </c>
      <c r="AD286" s="9" t="s">
        <v>85</v>
      </c>
      <c r="AE286" s="9" t="s">
        <v>272</v>
      </c>
      <c r="AF286" s="11">
        <v>211</v>
      </c>
      <c r="AG286" s="9" t="s">
        <v>76</v>
      </c>
      <c r="AH286" s="9">
        <v>240000</v>
      </c>
      <c r="AI286" s="15" t="s">
        <v>279</v>
      </c>
    </row>
    <row r="287" spans="1:35" s="12" customFormat="1" ht="21.75" customHeight="1" x14ac:dyDescent="0.3">
      <c r="A287" s="17" t="s">
        <v>280</v>
      </c>
      <c r="B287" s="5">
        <v>13</v>
      </c>
      <c r="C287" s="5">
        <v>13</v>
      </c>
      <c r="D287" s="43">
        <f>E287+F287+G287+H287+I287+J287</f>
        <v>3660</v>
      </c>
      <c r="E287" s="45">
        <v>732</v>
      </c>
      <c r="F287" s="45"/>
      <c r="G287" s="45">
        <v>1098</v>
      </c>
      <c r="H287" s="45"/>
      <c r="I287" s="45">
        <v>1830</v>
      </c>
      <c r="J287" s="43"/>
      <c r="K287" s="43"/>
      <c r="L287" s="43"/>
      <c r="M287" s="43"/>
      <c r="N287" s="43"/>
      <c r="O287" s="45">
        <v>3050</v>
      </c>
      <c r="P287" s="45">
        <v>3050</v>
      </c>
      <c r="Q287" s="45">
        <v>3660</v>
      </c>
      <c r="R287" s="45">
        <v>3660</v>
      </c>
      <c r="S287" s="43"/>
      <c r="T287" s="43"/>
      <c r="U287" s="43"/>
      <c r="V287" s="43"/>
      <c r="W287" s="43"/>
      <c r="X287" s="43"/>
      <c r="Y287" s="43"/>
      <c r="Z287" s="43"/>
      <c r="AA287" s="23" t="s">
        <v>281</v>
      </c>
      <c r="AB287" s="9">
        <v>5</v>
      </c>
      <c r="AC287" s="9" t="s">
        <v>80</v>
      </c>
      <c r="AD287" s="9" t="s">
        <v>684</v>
      </c>
      <c r="AE287" s="9" t="s">
        <v>713</v>
      </c>
      <c r="AF287" s="67">
        <v>969</v>
      </c>
      <c r="AG287" s="9"/>
      <c r="AH287" s="9"/>
      <c r="AI287" s="72" t="s">
        <v>282</v>
      </c>
    </row>
    <row r="288" spans="1:35" s="12" customFormat="1" ht="21.75" customHeight="1" x14ac:dyDescent="0.3">
      <c r="A288" s="17" t="s">
        <v>280</v>
      </c>
      <c r="B288" s="5">
        <v>13</v>
      </c>
      <c r="C288" s="5">
        <v>13</v>
      </c>
      <c r="D288" s="43">
        <f t="shared" ref="D288:D351" si="30">E288+F288+G288+H288+I288+J288</f>
        <v>16976</v>
      </c>
      <c r="E288" s="45">
        <v>3342</v>
      </c>
      <c r="F288" s="45"/>
      <c r="G288" s="45">
        <v>5013</v>
      </c>
      <c r="H288" s="45"/>
      <c r="I288" s="45">
        <v>8621</v>
      </c>
      <c r="J288" s="43"/>
      <c r="K288" s="43"/>
      <c r="L288" s="43"/>
      <c r="M288" s="43"/>
      <c r="N288" s="43"/>
      <c r="O288" s="43">
        <v>10050</v>
      </c>
      <c r="P288" s="43">
        <v>10050</v>
      </c>
      <c r="Q288" s="43">
        <v>16976</v>
      </c>
      <c r="R288" s="43">
        <v>16976</v>
      </c>
      <c r="S288" s="43"/>
      <c r="T288" s="43"/>
      <c r="U288" s="43"/>
      <c r="V288" s="43"/>
      <c r="W288" s="43"/>
      <c r="X288" s="43"/>
      <c r="Y288" s="43"/>
      <c r="Z288" s="43"/>
      <c r="AA288" s="23" t="s">
        <v>246</v>
      </c>
      <c r="AB288" s="9">
        <v>5</v>
      </c>
      <c r="AC288" s="9" t="s">
        <v>80</v>
      </c>
      <c r="AD288" s="9" t="s">
        <v>693</v>
      </c>
      <c r="AE288" s="9" t="s">
        <v>724</v>
      </c>
      <c r="AF288" s="67" t="s">
        <v>122</v>
      </c>
      <c r="AG288" s="9"/>
      <c r="AH288" s="9"/>
      <c r="AI288" s="72" t="s">
        <v>283</v>
      </c>
    </row>
    <row r="289" spans="1:35" s="12" customFormat="1" ht="21.75" customHeight="1" x14ac:dyDescent="0.3">
      <c r="A289" s="17" t="s">
        <v>280</v>
      </c>
      <c r="B289" s="5">
        <v>13</v>
      </c>
      <c r="C289" s="5">
        <v>13</v>
      </c>
      <c r="D289" s="43">
        <f t="shared" si="30"/>
        <v>16895</v>
      </c>
      <c r="E289" s="45">
        <v>3187</v>
      </c>
      <c r="F289" s="45"/>
      <c r="G289" s="45">
        <v>4780</v>
      </c>
      <c r="H289" s="45"/>
      <c r="I289" s="45">
        <v>8928</v>
      </c>
      <c r="J289" s="43"/>
      <c r="K289" s="43"/>
      <c r="L289" s="43"/>
      <c r="M289" s="43"/>
      <c r="N289" s="43"/>
      <c r="O289" s="45">
        <v>2640</v>
      </c>
      <c r="P289" s="45">
        <v>2640</v>
      </c>
      <c r="Q289" s="45">
        <f>D289</f>
        <v>16895</v>
      </c>
      <c r="R289" s="45">
        <f>Q289</f>
        <v>16895</v>
      </c>
      <c r="S289" s="43"/>
      <c r="T289" s="43"/>
      <c r="U289" s="43"/>
      <c r="V289" s="43"/>
      <c r="W289" s="43"/>
      <c r="X289" s="43"/>
      <c r="Y289" s="43"/>
      <c r="Z289" s="43"/>
      <c r="AA289" s="23" t="s">
        <v>281</v>
      </c>
      <c r="AB289" s="9">
        <v>5</v>
      </c>
      <c r="AC289" s="9" t="s">
        <v>80</v>
      </c>
      <c r="AD289" s="9" t="s">
        <v>687</v>
      </c>
      <c r="AE289" s="9" t="s">
        <v>707</v>
      </c>
      <c r="AF289" s="67" t="s">
        <v>284</v>
      </c>
      <c r="AG289" s="9"/>
      <c r="AH289" s="9"/>
      <c r="AI289" s="72" t="s">
        <v>285</v>
      </c>
    </row>
    <row r="290" spans="1:35" s="12" customFormat="1" ht="21.75" customHeight="1" x14ac:dyDescent="0.3">
      <c r="A290" s="17" t="s">
        <v>280</v>
      </c>
      <c r="B290" s="5">
        <v>13</v>
      </c>
      <c r="C290" s="5">
        <v>13</v>
      </c>
      <c r="D290" s="43">
        <f t="shared" si="30"/>
        <v>9238</v>
      </c>
      <c r="E290" s="45">
        <v>1770</v>
      </c>
      <c r="F290" s="45"/>
      <c r="G290" s="45">
        <v>2656</v>
      </c>
      <c r="H290" s="45"/>
      <c r="I290" s="45">
        <v>4812</v>
      </c>
      <c r="J290" s="43"/>
      <c r="K290" s="43"/>
      <c r="L290" s="43"/>
      <c r="M290" s="43"/>
      <c r="N290" s="43"/>
      <c r="O290" s="43">
        <v>6600</v>
      </c>
      <c r="P290" s="43">
        <v>6600</v>
      </c>
      <c r="Q290" s="45">
        <f t="shared" ref="Q290:Q353" si="31">D290</f>
        <v>9238</v>
      </c>
      <c r="R290" s="45">
        <f t="shared" ref="R290:R353" si="32">Q290</f>
        <v>9238</v>
      </c>
      <c r="S290" s="43"/>
      <c r="T290" s="43"/>
      <c r="U290" s="43"/>
      <c r="V290" s="43"/>
      <c r="W290" s="43"/>
      <c r="X290" s="43"/>
      <c r="Y290" s="43"/>
      <c r="Z290" s="43"/>
      <c r="AA290" s="23" t="s">
        <v>281</v>
      </c>
      <c r="AB290" s="9">
        <v>5</v>
      </c>
      <c r="AC290" s="9" t="s">
        <v>80</v>
      </c>
      <c r="AD290" s="9" t="s">
        <v>684</v>
      </c>
      <c r="AE290" s="9" t="s">
        <v>713</v>
      </c>
      <c r="AF290" s="67">
        <v>1011</v>
      </c>
      <c r="AG290" s="9"/>
      <c r="AH290" s="9"/>
      <c r="AI290" s="72" t="s">
        <v>286</v>
      </c>
    </row>
    <row r="291" spans="1:35" s="12" customFormat="1" ht="21.75" customHeight="1" x14ac:dyDescent="0.3">
      <c r="A291" s="17" t="s">
        <v>280</v>
      </c>
      <c r="B291" s="5">
        <v>13</v>
      </c>
      <c r="C291" s="5">
        <v>13</v>
      </c>
      <c r="D291" s="43">
        <f t="shared" si="30"/>
        <v>22557</v>
      </c>
      <c r="E291" s="45">
        <v>4461</v>
      </c>
      <c r="F291" s="45"/>
      <c r="G291" s="45">
        <v>6691</v>
      </c>
      <c r="H291" s="45"/>
      <c r="I291" s="45">
        <v>11405</v>
      </c>
      <c r="J291" s="43"/>
      <c r="K291" s="43"/>
      <c r="L291" s="43"/>
      <c r="M291" s="43"/>
      <c r="N291" s="43"/>
      <c r="O291" s="43">
        <v>4958</v>
      </c>
      <c r="P291" s="43">
        <f>O291</f>
        <v>4958</v>
      </c>
      <c r="Q291" s="45">
        <f t="shared" si="31"/>
        <v>22557</v>
      </c>
      <c r="R291" s="45">
        <f t="shared" si="32"/>
        <v>22557</v>
      </c>
      <c r="S291" s="43"/>
      <c r="T291" s="43"/>
      <c r="U291" s="43"/>
      <c r="V291" s="43"/>
      <c r="W291" s="43"/>
      <c r="X291" s="43"/>
      <c r="Y291" s="43"/>
      <c r="Z291" s="43"/>
      <c r="AA291" s="23" t="s">
        <v>281</v>
      </c>
      <c r="AB291" s="9">
        <v>5</v>
      </c>
      <c r="AC291" s="9" t="s">
        <v>80</v>
      </c>
      <c r="AD291" s="9" t="s">
        <v>684</v>
      </c>
      <c r="AE291" s="9" t="s">
        <v>714</v>
      </c>
      <c r="AF291" s="67">
        <v>19</v>
      </c>
      <c r="AG291" s="9"/>
      <c r="AH291" s="9"/>
      <c r="AI291" s="72" t="s">
        <v>287</v>
      </c>
    </row>
    <row r="292" spans="1:35" s="12" customFormat="1" ht="21.75" customHeight="1" x14ac:dyDescent="0.3">
      <c r="A292" s="17" t="s">
        <v>280</v>
      </c>
      <c r="B292" s="5">
        <v>13</v>
      </c>
      <c r="C292" s="5">
        <v>13</v>
      </c>
      <c r="D292" s="43">
        <f t="shared" si="30"/>
        <v>11317</v>
      </c>
      <c r="E292" s="45">
        <v>2201</v>
      </c>
      <c r="F292" s="45"/>
      <c r="G292" s="45">
        <v>3302</v>
      </c>
      <c r="H292" s="45"/>
      <c r="I292" s="45">
        <v>5814</v>
      </c>
      <c r="J292" s="43"/>
      <c r="K292" s="43"/>
      <c r="L292" s="43"/>
      <c r="M292" s="43"/>
      <c r="N292" s="43"/>
      <c r="O292" s="43">
        <v>4620</v>
      </c>
      <c r="P292" s="43">
        <f t="shared" ref="P292:P355" si="33">O292</f>
        <v>4620</v>
      </c>
      <c r="Q292" s="45">
        <f t="shared" si="31"/>
        <v>11317</v>
      </c>
      <c r="R292" s="45">
        <f t="shared" si="32"/>
        <v>11317</v>
      </c>
      <c r="S292" s="43"/>
      <c r="T292" s="43"/>
      <c r="U292" s="43"/>
      <c r="V292" s="43"/>
      <c r="W292" s="43"/>
      <c r="X292" s="43"/>
      <c r="Y292" s="43"/>
      <c r="Z292" s="43"/>
      <c r="AA292" s="23" t="s">
        <v>288</v>
      </c>
      <c r="AB292" s="9">
        <v>5</v>
      </c>
      <c r="AC292" s="9" t="s">
        <v>80</v>
      </c>
      <c r="AD292" s="9" t="s">
        <v>685</v>
      </c>
      <c r="AE292" s="9" t="s">
        <v>714</v>
      </c>
      <c r="AF292" s="67">
        <v>46</v>
      </c>
      <c r="AG292" s="9"/>
      <c r="AH292" s="9"/>
      <c r="AI292" s="72" t="s">
        <v>289</v>
      </c>
    </row>
    <row r="293" spans="1:35" s="12" customFormat="1" ht="21.75" customHeight="1" x14ac:dyDescent="0.3">
      <c r="A293" s="17" t="s">
        <v>280</v>
      </c>
      <c r="B293" s="5">
        <v>13</v>
      </c>
      <c r="C293" s="5">
        <v>13</v>
      </c>
      <c r="D293" s="43">
        <f t="shared" si="30"/>
        <v>44623</v>
      </c>
      <c r="E293" s="45">
        <v>8924</v>
      </c>
      <c r="F293" s="45"/>
      <c r="G293" s="45">
        <v>13387</v>
      </c>
      <c r="H293" s="45"/>
      <c r="I293" s="45">
        <v>22312</v>
      </c>
      <c r="J293" s="43"/>
      <c r="K293" s="43"/>
      <c r="L293" s="43"/>
      <c r="M293" s="43"/>
      <c r="N293" s="43"/>
      <c r="O293" s="43">
        <v>8264</v>
      </c>
      <c r="P293" s="43">
        <f t="shared" si="33"/>
        <v>8264</v>
      </c>
      <c r="Q293" s="45">
        <f t="shared" si="31"/>
        <v>44623</v>
      </c>
      <c r="R293" s="45">
        <f t="shared" si="32"/>
        <v>44623</v>
      </c>
      <c r="S293" s="43"/>
      <c r="T293" s="43"/>
      <c r="U293" s="43"/>
      <c r="V293" s="43"/>
      <c r="W293" s="43"/>
      <c r="X293" s="43"/>
      <c r="Y293" s="43"/>
      <c r="Z293" s="43"/>
      <c r="AA293" s="23" t="s">
        <v>281</v>
      </c>
      <c r="AB293" s="9">
        <v>5</v>
      </c>
      <c r="AC293" s="9" t="s">
        <v>80</v>
      </c>
      <c r="AD293" s="9" t="s">
        <v>684</v>
      </c>
      <c r="AE293" s="9" t="s">
        <v>714</v>
      </c>
      <c r="AF293" s="67">
        <v>588</v>
      </c>
      <c r="AG293" s="9"/>
      <c r="AH293" s="9"/>
      <c r="AI293" s="72" t="s">
        <v>290</v>
      </c>
    </row>
    <row r="294" spans="1:35" s="12" customFormat="1" ht="21.75" customHeight="1" x14ac:dyDescent="0.3">
      <c r="A294" s="17" t="s">
        <v>280</v>
      </c>
      <c r="B294" s="5">
        <v>13</v>
      </c>
      <c r="C294" s="5">
        <v>13</v>
      </c>
      <c r="D294" s="43">
        <f t="shared" si="30"/>
        <v>12275</v>
      </c>
      <c r="E294" s="45">
        <v>2434</v>
      </c>
      <c r="F294" s="45"/>
      <c r="G294" s="45">
        <v>3651</v>
      </c>
      <c r="H294" s="45"/>
      <c r="I294" s="45">
        <v>6190</v>
      </c>
      <c r="J294" s="43"/>
      <c r="K294" s="43"/>
      <c r="L294" s="43"/>
      <c r="M294" s="43"/>
      <c r="N294" s="43"/>
      <c r="O294" s="43">
        <v>2970</v>
      </c>
      <c r="P294" s="43">
        <f t="shared" si="33"/>
        <v>2970</v>
      </c>
      <c r="Q294" s="45">
        <f t="shared" si="31"/>
        <v>12275</v>
      </c>
      <c r="R294" s="45">
        <f t="shared" si="32"/>
        <v>12275</v>
      </c>
      <c r="S294" s="43"/>
      <c r="T294" s="43"/>
      <c r="U294" s="43"/>
      <c r="V294" s="43"/>
      <c r="W294" s="43"/>
      <c r="X294" s="43"/>
      <c r="Y294" s="43"/>
      <c r="Z294" s="43"/>
      <c r="AA294" s="23" t="s">
        <v>246</v>
      </c>
      <c r="AB294" s="9">
        <v>5</v>
      </c>
      <c r="AC294" s="9" t="s">
        <v>80</v>
      </c>
      <c r="AD294" s="9" t="s">
        <v>684</v>
      </c>
      <c r="AE294" s="9" t="s">
        <v>291</v>
      </c>
      <c r="AF294" s="67" t="s">
        <v>292</v>
      </c>
      <c r="AG294" s="9"/>
      <c r="AH294" s="9"/>
      <c r="AI294" s="72" t="s">
        <v>293</v>
      </c>
    </row>
    <row r="295" spans="1:35" s="12" customFormat="1" ht="21.75" customHeight="1" x14ac:dyDescent="0.3">
      <c r="A295" s="17" t="s">
        <v>280</v>
      </c>
      <c r="B295" s="5">
        <v>13</v>
      </c>
      <c r="C295" s="5">
        <v>13</v>
      </c>
      <c r="D295" s="43">
        <f t="shared" si="30"/>
        <v>4309</v>
      </c>
      <c r="E295" s="45">
        <v>799</v>
      </c>
      <c r="F295" s="45"/>
      <c r="G295" s="45">
        <v>1199</v>
      </c>
      <c r="H295" s="45"/>
      <c r="I295" s="45">
        <v>2311</v>
      </c>
      <c r="J295" s="43"/>
      <c r="K295" s="43"/>
      <c r="L295" s="43"/>
      <c r="M295" s="43"/>
      <c r="N295" s="43"/>
      <c r="O295" s="43">
        <v>2640</v>
      </c>
      <c r="P295" s="43">
        <f t="shared" si="33"/>
        <v>2640</v>
      </c>
      <c r="Q295" s="45">
        <f t="shared" si="31"/>
        <v>4309</v>
      </c>
      <c r="R295" s="45">
        <f t="shared" si="32"/>
        <v>4309</v>
      </c>
      <c r="S295" s="43"/>
      <c r="T295" s="43"/>
      <c r="U295" s="43"/>
      <c r="V295" s="43"/>
      <c r="W295" s="43"/>
      <c r="X295" s="43"/>
      <c r="Y295" s="43"/>
      <c r="Z295" s="43"/>
      <c r="AA295" s="23" t="s">
        <v>288</v>
      </c>
      <c r="AB295" s="9">
        <v>5</v>
      </c>
      <c r="AC295" s="9" t="s">
        <v>80</v>
      </c>
      <c r="AD295" s="9" t="s">
        <v>686</v>
      </c>
      <c r="AE295" s="9" t="s">
        <v>294</v>
      </c>
      <c r="AF295" s="67" t="s">
        <v>295</v>
      </c>
      <c r="AG295" s="9"/>
      <c r="AH295" s="9"/>
      <c r="AI295" s="72" t="s">
        <v>296</v>
      </c>
    </row>
    <row r="296" spans="1:35" s="12" customFormat="1" ht="21.75" customHeight="1" x14ac:dyDescent="0.3">
      <c r="A296" s="17" t="s">
        <v>280</v>
      </c>
      <c r="B296" s="5">
        <v>13</v>
      </c>
      <c r="C296" s="5">
        <v>13</v>
      </c>
      <c r="D296" s="43">
        <f t="shared" si="30"/>
        <v>2400</v>
      </c>
      <c r="E296" s="45">
        <v>480</v>
      </c>
      <c r="F296" s="45"/>
      <c r="G296" s="45">
        <v>720</v>
      </c>
      <c r="H296" s="45"/>
      <c r="I296" s="45">
        <v>1200</v>
      </c>
      <c r="J296" s="43"/>
      <c r="K296" s="43"/>
      <c r="L296" s="43"/>
      <c r="M296" s="43"/>
      <c r="N296" s="43"/>
      <c r="O296" s="43">
        <v>2000</v>
      </c>
      <c r="P296" s="43">
        <f t="shared" si="33"/>
        <v>2000</v>
      </c>
      <c r="Q296" s="45">
        <f t="shared" si="31"/>
        <v>2400</v>
      </c>
      <c r="R296" s="45">
        <f t="shared" si="32"/>
        <v>2400</v>
      </c>
      <c r="S296" s="43"/>
      <c r="T296" s="43"/>
      <c r="U296" s="43"/>
      <c r="V296" s="43"/>
      <c r="W296" s="43"/>
      <c r="X296" s="43"/>
      <c r="Y296" s="43"/>
      <c r="Z296" s="43"/>
      <c r="AA296" s="23" t="s">
        <v>288</v>
      </c>
      <c r="AB296" s="9">
        <v>5</v>
      </c>
      <c r="AC296" s="9" t="s">
        <v>80</v>
      </c>
      <c r="AD296" s="9" t="s">
        <v>686</v>
      </c>
      <c r="AE296" s="9" t="s">
        <v>701</v>
      </c>
      <c r="AF296" s="67">
        <v>637</v>
      </c>
      <c r="AG296" s="9"/>
      <c r="AH296" s="9"/>
      <c r="AI296" s="72" t="s">
        <v>282</v>
      </c>
    </row>
    <row r="297" spans="1:35" s="12" customFormat="1" ht="21.75" customHeight="1" x14ac:dyDescent="0.3">
      <c r="A297" s="17" t="s">
        <v>280</v>
      </c>
      <c r="B297" s="5">
        <v>13</v>
      </c>
      <c r="C297" s="5">
        <v>13</v>
      </c>
      <c r="D297" s="43">
        <f t="shared" si="30"/>
        <v>41578</v>
      </c>
      <c r="E297" s="45">
        <v>8249</v>
      </c>
      <c r="F297" s="45"/>
      <c r="G297" s="45">
        <v>12374</v>
      </c>
      <c r="H297" s="45"/>
      <c r="I297" s="45">
        <v>20955</v>
      </c>
      <c r="J297" s="43"/>
      <c r="K297" s="43"/>
      <c r="L297" s="43"/>
      <c r="M297" s="43"/>
      <c r="N297" s="43"/>
      <c r="O297" s="43">
        <v>8910</v>
      </c>
      <c r="P297" s="43">
        <f t="shared" si="33"/>
        <v>8910</v>
      </c>
      <c r="Q297" s="45">
        <f t="shared" si="31"/>
        <v>41578</v>
      </c>
      <c r="R297" s="45">
        <f t="shared" si="32"/>
        <v>41578</v>
      </c>
      <c r="S297" s="43"/>
      <c r="T297" s="43"/>
      <c r="U297" s="43"/>
      <c r="V297" s="43"/>
      <c r="W297" s="43"/>
      <c r="X297" s="43"/>
      <c r="Y297" s="43"/>
      <c r="Z297" s="43"/>
      <c r="AA297" s="23" t="s">
        <v>246</v>
      </c>
      <c r="AB297" s="9">
        <v>5</v>
      </c>
      <c r="AC297" s="9" t="s">
        <v>80</v>
      </c>
      <c r="AD297" s="9" t="s">
        <v>686</v>
      </c>
      <c r="AE297" s="9" t="s">
        <v>701</v>
      </c>
      <c r="AF297" s="67">
        <v>1254</v>
      </c>
      <c r="AG297" s="9"/>
      <c r="AH297" s="9"/>
      <c r="AI297" s="72" t="s">
        <v>297</v>
      </c>
    </row>
    <row r="298" spans="1:35" s="12" customFormat="1" ht="21.75" customHeight="1" x14ac:dyDescent="0.3">
      <c r="A298" s="17" t="s">
        <v>280</v>
      </c>
      <c r="B298" s="5">
        <v>13</v>
      </c>
      <c r="C298" s="5">
        <v>13</v>
      </c>
      <c r="D298" s="43">
        <f t="shared" si="30"/>
        <v>7423</v>
      </c>
      <c r="E298" s="45">
        <v>1484</v>
      </c>
      <c r="F298" s="45"/>
      <c r="G298" s="45">
        <v>2227</v>
      </c>
      <c r="H298" s="45"/>
      <c r="I298" s="45">
        <v>3712</v>
      </c>
      <c r="J298" s="43"/>
      <c r="K298" s="43"/>
      <c r="L298" s="43"/>
      <c r="M298" s="43"/>
      <c r="N298" s="43"/>
      <c r="O298" s="43">
        <v>3300</v>
      </c>
      <c r="P298" s="43">
        <f t="shared" si="33"/>
        <v>3300</v>
      </c>
      <c r="Q298" s="45">
        <f t="shared" si="31"/>
        <v>7423</v>
      </c>
      <c r="R298" s="45">
        <f t="shared" si="32"/>
        <v>7423</v>
      </c>
      <c r="S298" s="43"/>
      <c r="T298" s="43"/>
      <c r="U298" s="43"/>
      <c r="V298" s="43"/>
      <c r="W298" s="43"/>
      <c r="X298" s="43"/>
      <c r="Y298" s="43"/>
      <c r="Z298" s="43"/>
      <c r="AA298" s="23" t="s">
        <v>288</v>
      </c>
      <c r="AB298" s="9">
        <v>5</v>
      </c>
      <c r="AC298" s="9" t="s">
        <v>80</v>
      </c>
      <c r="AD298" s="9" t="s">
        <v>686</v>
      </c>
      <c r="AE298" s="9" t="s">
        <v>709</v>
      </c>
      <c r="AF298" s="67">
        <v>264</v>
      </c>
      <c r="AG298" s="9"/>
      <c r="AH298" s="9"/>
      <c r="AI298" s="72" t="s">
        <v>298</v>
      </c>
    </row>
    <row r="299" spans="1:35" s="12" customFormat="1" ht="21.75" customHeight="1" x14ac:dyDescent="0.3">
      <c r="A299" s="17" t="s">
        <v>280</v>
      </c>
      <c r="B299" s="30">
        <v>13</v>
      </c>
      <c r="C299" s="30">
        <v>13</v>
      </c>
      <c r="D299" s="43">
        <f t="shared" si="30"/>
        <v>7073</v>
      </c>
      <c r="E299" s="45">
        <v>1362</v>
      </c>
      <c r="F299" s="45"/>
      <c r="G299" s="45">
        <v>2043</v>
      </c>
      <c r="H299" s="45"/>
      <c r="I299" s="45">
        <v>3668</v>
      </c>
      <c r="J299" s="43"/>
      <c r="K299" s="43"/>
      <c r="L299" s="43"/>
      <c r="M299" s="43"/>
      <c r="N299" s="43"/>
      <c r="O299" s="43">
        <v>2211</v>
      </c>
      <c r="P299" s="43">
        <f t="shared" si="33"/>
        <v>2211</v>
      </c>
      <c r="Q299" s="45">
        <f t="shared" si="31"/>
        <v>7073</v>
      </c>
      <c r="R299" s="45">
        <f t="shared" si="32"/>
        <v>7073</v>
      </c>
      <c r="S299" s="43"/>
      <c r="T299" s="43"/>
      <c r="U299" s="43"/>
      <c r="V299" s="43"/>
      <c r="W299" s="43"/>
      <c r="X299" s="43"/>
      <c r="Y299" s="43"/>
      <c r="Z299" s="43"/>
      <c r="AA299" s="23" t="s">
        <v>288</v>
      </c>
      <c r="AB299" s="9">
        <v>5</v>
      </c>
      <c r="AC299" s="9" t="s">
        <v>80</v>
      </c>
      <c r="AD299" s="9" t="s">
        <v>686</v>
      </c>
      <c r="AE299" s="9" t="s">
        <v>701</v>
      </c>
      <c r="AF299" s="67">
        <v>637</v>
      </c>
      <c r="AG299" s="9"/>
      <c r="AH299" s="9"/>
      <c r="AI299" s="72" t="s">
        <v>299</v>
      </c>
    </row>
    <row r="300" spans="1:35" s="12" customFormat="1" ht="21.75" customHeight="1" x14ac:dyDescent="0.3">
      <c r="A300" s="17" t="s">
        <v>280</v>
      </c>
      <c r="B300" s="5">
        <v>13</v>
      </c>
      <c r="C300" s="5">
        <v>13</v>
      </c>
      <c r="D300" s="43">
        <f t="shared" si="30"/>
        <v>17660</v>
      </c>
      <c r="E300" s="45">
        <v>3532</v>
      </c>
      <c r="F300" s="45"/>
      <c r="G300" s="45">
        <v>5298</v>
      </c>
      <c r="H300" s="45"/>
      <c r="I300" s="45">
        <v>8830</v>
      </c>
      <c r="J300" s="43"/>
      <c r="K300" s="43"/>
      <c r="L300" s="43"/>
      <c r="M300" s="43"/>
      <c r="N300" s="43"/>
      <c r="O300" s="43">
        <v>4060</v>
      </c>
      <c r="P300" s="43">
        <f t="shared" si="33"/>
        <v>4060</v>
      </c>
      <c r="Q300" s="45">
        <f t="shared" si="31"/>
        <v>17660</v>
      </c>
      <c r="R300" s="45">
        <f t="shared" si="32"/>
        <v>17660</v>
      </c>
      <c r="S300" s="43"/>
      <c r="T300" s="43"/>
      <c r="U300" s="43"/>
      <c r="V300" s="43"/>
      <c r="W300" s="43"/>
      <c r="X300" s="43"/>
      <c r="Y300" s="43"/>
      <c r="Z300" s="43"/>
      <c r="AA300" s="23" t="s">
        <v>281</v>
      </c>
      <c r="AB300" s="9">
        <v>5</v>
      </c>
      <c r="AC300" s="9" t="s">
        <v>80</v>
      </c>
      <c r="AD300" s="9" t="s">
        <v>686</v>
      </c>
      <c r="AE300" s="9" t="s">
        <v>712</v>
      </c>
      <c r="AF300" s="67">
        <v>1477</v>
      </c>
      <c r="AG300" s="9"/>
      <c r="AH300" s="9"/>
      <c r="AI300" s="72" t="s">
        <v>300</v>
      </c>
    </row>
    <row r="301" spans="1:35" s="12" customFormat="1" ht="21.75" customHeight="1" x14ac:dyDescent="0.3">
      <c r="A301" s="17" t="s">
        <v>280</v>
      </c>
      <c r="B301" s="5">
        <v>13</v>
      </c>
      <c r="C301" s="5">
        <v>13</v>
      </c>
      <c r="D301" s="43">
        <f t="shared" si="30"/>
        <v>15173</v>
      </c>
      <c r="E301" s="45">
        <v>2898</v>
      </c>
      <c r="F301" s="45">
        <v>4500</v>
      </c>
      <c r="G301" s="45">
        <v>4347</v>
      </c>
      <c r="H301" s="45"/>
      <c r="I301" s="45">
        <v>3428</v>
      </c>
      <c r="J301" s="43"/>
      <c r="K301" s="43"/>
      <c r="L301" s="43"/>
      <c r="M301" s="43"/>
      <c r="N301" s="43"/>
      <c r="O301" s="43">
        <v>6700</v>
      </c>
      <c r="P301" s="43">
        <f t="shared" si="33"/>
        <v>6700</v>
      </c>
      <c r="Q301" s="45">
        <f t="shared" si="31"/>
        <v>15173</v>
      </c>
      <c r="R301" s="45">
        <f t="shared" si="32"/>
        <v>15173</v>
      </c>
      <c r="S301" s="43"/>
      <c r="T301" s="43"/>
      <c r="U301" s="43"/>
      <c r="V301" s="43"/>
      <c r="W301" s="43"/>
      <c r="X301" s="43"/>
      <c r="Y301" s="43"/>
      <c r="Z301" s="43"/>
      <c r="AA301" s="23" t="s">
        <v>288</v>
      </c>
      <c r="AB301" s="9">
        <v>5</v>
      </c>
      <c r="AC301" s="9" t="s">
        <v>80</v>
      </c>
      <c r="AD301" s="9" t="s">
        <v>687</v>
      </c>
      <c r="AE301" s="9" t="s">
        <v>699</v>
      </c>
      <c r="AF301" s="67">
        <v>651</v>
      </c>
      <c r="AG301" s="9"/>
      <c r="AH301" s="9"/>
      <c r="AI301" s="72" t="s">
        <v>301</v>
      </c>
    </row>
    <row r="302" spans="1:35" s="12" customFormat="1" ht="21.75" customHeight="1" x14ac:dyDescent="0.3">
      <c r="A302" s="17" t="s">
        <v>280</v>
      </c>
      <c r="B302" s="5">
        <v>13</v>
      </c>
      <c r="C302" s="5">
        <v>13</v>
      </c>
      <c r="D302" s="43">
        <f t="shared" si="30"/>
        <v>7129</v>
      </c>
      <c r="E302" s="45">
        <v>1398</v>
      </c>
      <c r="F302" s="45"/>
      <c r="G302" s="45">
        <v>2097</v>
      </c>
      <c r="H302" s="45"/>
      <c r="I302" s="45">
        <v>3634</v>
      </c>
      <c r="J302" s="43"/>
      <c r="K302" s="43"/>
      <c r="L302" s="43"/>
      <c r="M302" s="43"/>
      <c r="N302" s="43"/>
      <c r="O302" s="43">
        <v>3630</v>
      </c>
      <c r="P302" s="43">
        <f t="shared" si="33"/>
        <v>3630</v>
      </c>
      <c r="Q302" s="45">
        <f t="shared" si="31"/>
        <v>7129</v>
      </c>
      <c r="R302" s="45">
        <f t="shared" si="32"/>
        <v>7129</v>
      </c>
      <c r="S302" s="43"/>
      <c r="T302" s="43"/>
      <c r="U302" s="43"/>
      <c r="V302" s="43"/>
      <c r="W302" s="43"/>
      <c r="X302" s="43"/>
      <c r="Y302" s="43"/>
      <c r="Z302" s="43"/>
      <c r="AA302" s="23" t="s">
        <v>288</v>
      </c>
      <c r="AB302" s="9">
        <v>5</v>
      </c>
      <c r="AC302" s="9" t="s">
        <v>80</v>
      </c>
      <c r="AD302" s="9" t="s">
        <v>686</v>
      </c>
      <c r="AE302" s="9" t="s">
        <v>701</v>
      </c>
      <c r="AF302" s="67" t="s">
        <v>302</v>
      </c>
      <c r="AG302" s="9"/>
      <c r="AH302" s="9"/>
      <c r="AI302" s="72" t="s">
        <v>303</v>
      </c>
    </row>
    <row r="303" spans="1:35" s="12" customFormat="1" ht="21.75" customHeight="1" x14ac:dyDescent="0.3">
      <c r="A303" s="17" t="s">
        <v>280</v>
      </c>
      <c r="B303" s="5">
        <v>13</v>
      </c>
      <c r="C303" s="5">
        <v>13</v>
      </c>
      <c r="D303" s="43">
        <f t="shared" si="30"/>
        <v>27718</v>
      </c>
      <c r="E303" s="45">
        <v>5464</v>
      </c>
      <c r="F303" s="45"/>
      <c r="G303" s="45">
        <v>8196</v>
      </c>
      <c r="H303" s="45"/>
      <c r="I303" s="45">
        <v>14058</v>
      </c>
      <c r="J303" s="43"/>
      <c r="K303" s="43"/>
      <c r="L303" s="43"/>
      <c r="M303" s="43"/>
      <c r="N303" s="43"/>
      <c r="O303" s="43">
        <v>10800</v>
      </c>
      <c r="P303" s="43">
        <f t="shared" si="33"/>
        <v>10800</v>
      </c>
      <c r="Q303" s="45">
        <f t="shared" si="31"/>
        <v>27718</v>
      </c>
      <c r="R303" s="45">
        <f t="shared" si="32"/>
        <v>27718</v>
      </c>
      <c r="S303" s="43"/>
      <c r="T303" s="43"/>
      <c r="U303" s="43"/>
      <c r="V303" s="43"/>
      <c r="W303" s="43"/>
      <c r="X303" s="43"/>
      <c r="Y303" s="43"/>
      <c r="Z303" s="43"/>
      <c r="AA303" s="23" t="s">
        <v>281</v>
      </c>
      <c r="AB303" s="9">
        <v>5</v>
      </c>
      <c r="AC303" s="9" t="s">
        <v>80</v>
      </c>
      <c r="AD303" s="9" t="s">
        <v>687</v>
      </c>
      <c r="AE303" s="9" t="s">
        <v>702</v>
      </c>
      <c r="AF303" s="67">
        <v>1244</v>
      </c>
      <c r="AG303" s="9"/>
      <c r="AH303" s="9"/>
      <c r="AI303" s="72" t="s">
        <v>304</v>
      </c>
    </row>
    <row r="304" spans="1:35" s="12" customFormat="1" ht="21.75" customHeight="1" x14ac:dyDescent="0.3">
      <c r="A304" s="17" t="s">
        <v>280</v>
      </c>
      <c r="B304" s="5">
        <v>13</v>
      </c>
      <c r="C304" s="5">
        <v>13</v>
      </c>
      <c r="D304" s="43">
        <f t="shared" si="30"/>
        <v>34847</v>
      </c>
      <c r="E304" s="45">
        <v>6780</v>
      </c>
      <c r="F304" s="45"/>
      <c r="G304" s="45">
        <v>10169</v>
      </c>
      <c r="H304" s="45"/>
      <c r="I304" s="45">
        <v>17898</v>
      </c>
      <c r="J304" s="43"/>
      <c r="K304" s="43"/>
      <c r="L304" s="43"/>
      <c r="M304" s="43"/>
      <c r="N304" s="43"/>
      <c r="O304" s="43">
        <v>10802</v>
      </c>
      <c r="P304" s="43">
        <f t="shared" si="33"/>
        <v>10802</v>
      </c>
      <c r="Q304" s="45">
        <f t="shared" si="31"/>
        <v>34847</v>
      </c>
      <c r="R304" s="45">
        <f t="shared" si="32"/>
        <v>34847</v>
      </c>
      <c r="S304" s="43"/>
      <c r="T304" s="43"/>
      <c r="U304" s="43"/>
      <c r="V304" s="43"/>
      <c r="W304" s="43"/>
      <c r="X304" s="43"/>
      <c r="Y304" s="43"/>
      <c r="Z304" s="43"/>
      <c r="AA304" s="23" t="s">
        <v>288</v>
      </c>
      <c r="AB304" s="9">
        <v>5</v>
      </c>
      <c r="AC304" s="9" t="s">
        <v>80</v>
      </c>
      <c r="AD304" s="9" t="s">
        <v>687</v>
      </c>
      <c r="AE304" s="9" t="s">
        <v>697</v>
      </c>
      <c r="AF304" s="67" t="s">
        <v>305</v>
      </c>
      <c r="AG304" s="9"/>
      <c r="AH304" s="9"/>
      <c r="AI304" s="72" t="s">
        <v>306</v>
      </c>
    </row>
    <row r="305" spans="1:35" s="12" customFormat="1" ht="21.75" customHeight="1" x14ac:dyDescent="0.3">
      <c r="A305" s="17" t="s">
        <v>280</v>
      </c>
      <c r="B305" s="5">
        <v>13</v>
      </c>
      <c r="C305" s="5">
        <v>13</v>
      </c>
      <c r="D305" s="43">
        <f t="shared" si="30"/>
        <v>990</v>
      </c>
      <c r="E305" s="45">
        <v>198</v>
      </c>
      <c r="F305" s="45"/>
      <c r="G305" s="45">
        <v>297</v>
      </c>
      <c r="H305" s="45"/>
      <c r="I305" s="45">
        <v>495</v>
      </c>
      <c r="J305" s="43"/>
      <c r="K305" s="43"/>
      <c r="L305" s="43"/>
      <c r="M305" s="43"/>
      <c r="N305" s="43"/>
      <c r="O305" s="43">
        <v>825</v>
      </c>
      <c r="P305" s="43">
        <f t="shared" si="33"/>
        <v>825</v>
      </c>
      <c r="Q305" s="45">
        <f t="shared" si="31"/>
        <v>990</v>
      </c>
      <c r="R305" s="45">
        <f t="shared" si="32"/>
        <v>990</v>
      </c>
      <c r="S305" s="43"/>
      <c r="T305" s="43"/>
      <c r="U305" s="43"/>
      <c r="V305" s="43"/>
      <c r="W305" s="43"/>
      <c r="X305" s="43"/>
      <c r="Y305" s="43"/>
      <c r="Z305" s="43"/>
      <c r="AA305" s="23" t="s">
        <v>246</v>
      </c>
      <c r="AB305" s="9">
        <v>5</v>
      </c>
      <c r="AC305" s="9" t="s">
        <v>80</v>
      </c>
      <c r="AD305" s="9" t="s">
        <v>687</v>
      </c>
      <c r="AE305" s="9" t="s">
        <v>703</v>
      </c>
      <c r="AF305" s="67" t="s">
        <v>307</v>
      </c>
      <c r="AG305" s="9"/>
      <c r="AH305" s="9"/>
      <c r="AI305" s="72" t="s">
        <v>282</v>
      </c>
    </row>
    <row r="306" spans="1:35" s="12" customFormat="1" ht="21.75" customHeight="1" x14ac:dyDescent="0.3">
      <c r="A306" s="17" t="s">
        <v>280</v>
      </c>
      <c r="B306" s="5">
        <v>13</v>
      </c>
      <c r="C306" s="5">
        <v>13</v>
      </c>
      <c r="D306" s="43">
        <f t="shared" si="30"/>
        <v>9070</v>
      </c>
      <c r="E306" s="45">
        <v>1787</v>
      </c>
      <c r="F306" s="45"/>
      <c r="G306" s="45">
        <v>2680</v>
      </c>
      <c r="H306" s="45"/>
      <c r="I306" s="45">
        <v>4603</v>
      </c>
      <c r="J306" s="43"/>
      <c r="K306" s="43"/>
      <c r="L306" s="43"/>
      <c r="M306" s="43"/>
      <c r="N306" s="43"/>
      <c r="O306" s="43">
        <v>3000</v>
      </c>
      <c r="P306" s="43">
        <f t="shared" si="33"/>
        <v>3000</v>
      </c>
      <c r="Q306" s="45">
        <f t="shared" si="31"/>
        <v>9070</v>
      </c>
      <c r="R306" s="45">
        <f t="shared" si="32"/>
        <v>9070</v>
      </c>
      <c r="S306" s="43"/>
      <c r="T306" s="43"/>
      <c r="U306" s="43"/>
      <c r="V306" s="43"/>
      <c r="W306" s="43"/>
      <c r="X306" s="43"/>
      <c r="Y306" s="43"/>
      <c r="Z306" s="43"/>
      <c r="AA306" s="23" t="s">
        <v>246</v>
      </c>
      <c r="AB306" s="9">
        <v>5</v>
      </c>
      <c r="AC306" s="9" t="s">
        <v>80</v>
      </c>
      <c r="AD306" s="9" t="s">
        <v>687</v>
      </c>
      <c r="AE306" s="9" t="s">
        <v>704</v>
      </c>
      <c r="AF306" s="67">
        <v>494</v>
      </c>
      <c r="AG306" s="9"/>
      <c r="AH306" s="9"/>
      <c r="AI306" s="72" t="s">
        <v>299</v>
      </c>
    </row>
    <row r="307" spans="1:35" s="12" customFormat="1" ht="21.75" customHeight="1" x14ac:dyDescent="0.3">
      <c r="A307" s="17" t="s">
        <v>280</v>
      </c>
      <c r="B307" s="5">
        <v>13</v>
      </c>
      <c r="C307" s="5">
        <v>13</v>
      </c>
      <c r="D307" s="43">
        <f t="shared" si="30"/>
        <v>4883</v>
      </c>
      <c r="E307" s="45">
        <v>930</v>
      </c>
      <c r="F307" s="45"/>
      <c r="G307" s="45">
        <v>1396</v>
      </c>
      <c r="H307" s="45"/>
      <c r="I307" s="45">
        <v>2557</v>
      </c>
      <c r="J307" s="43"/>
      <c r="K307" s="43"/>
      <c r="L307" s="43"/>
      <c r="M307" s="43"/>
      <c r="N307" s="43"/>
      <c r="O307" s="43">
        <v>3300</v>
      </c>
      <c r="P307" s="43">
        <f t="shared" si="33"/>
        <v>3300</v>
      </c>
      <c r="Q307" s="45">
        <f t="shared" si="31"/>
        <v>4883</v>
      </c>
      <c r="R307" s="45">
        <f t="shared" si="32"/>
        <v>4883</v>
      </c>
      <c r="S307" s="43"/>
      <c r="T307" s="43"/>
      <c r="U307" s="43"/>
      <c r="V307" s="43"/>
      <c r="W307" s="43"/>
      <c r="X307" s="43"/>
      <c r="Y307" s="43"/>
      <c r="Z307" s="43"/>
      <c r="AA307" s="23" t="s">
        <v>246</v>
      </c>
      <c r="AB307" s="9">
        <v>5</v>
      </c>
      <c r="AC307" s="9" t="s">
        <v>80</v>
      </c>
      <c r="AD307" s="9" t="s">
        <v>687</v>
      </c>
      <c r="AE307" s="9" t="s">
        <v>705</v>
      </c>
      <c r="AF307" s="67">
        <v>534</v>
      </c>
      <c r="AG307" s="9"/>
      <c r="AH307" s="9"/>
      <c r="AI307" s="72" t="s">
        <v>286</v>
      </c>
    </row>
    <row r="308" spans="1:35" s="12" customFormat="1" ht="21.75" customHeight="1" x14ac:dyDescent="0.3">
      <c r="A308" s="17" t="s">
        <v>280</v>
      </c>
      <c r="B308" s="5">
        <v>13</v>
      </c>
      <c r="C308" s="5">
        <v>13</v>
      </c>
      <c r="D308" s="43">
        <f t="shared" si="30"/>
        <v>1583</v>
      </c>
      <c r="E308" s="45">
        <v>316</v>
      </c>
      <c r="F308" s="45"/>
      <c r="G308" s="45">
        <v>475</v>
      </c>
      <c r="H308" s="45"/>
      <c r="I308" s="45">
        <v>792</v>
      </c>
      <c r="J308" s="43"/>
      <c r="K308" s="43"/>
      <c r="L308" s="43"/>
      <c r="M308" s="43"/>
      <c r="N308" s="43"/>
      <c r="O308" s="43">
        <v>1320</v>
      </c>
      <c r="P308" s="43">
        <f t="shared" si="33"/>
        <v>1320</v>
      </c>
      <c r="Q308" s="45">
        <f t="shared" si="31"/>
        <v>1583</v>
      </c>
      <c r="R308" s="45">
        <f t="shared" si="32"/>
        <v>1583</v>
      </c>
      <c r="S308" s="43"/>
      <c r="T308" s="43"/>
      <c r="U308" s="43"/>
      <c r="V308" s="43"/>
      <c r="W308" s="43"/>
      <c r="X308" s="43"/>
      <c r="Y308" s="43"/>
      <c r="Z308" s="43"/>
      <c r="AA308" s="23" t="s">
        <v>288</v>
      </c>
      <c r="AB308" s="9">
        <v>5</v>
      </c>
      <c r="AC308" s="9" t="s">
        <v>80</v>
      </c>
      <c r="AD308" s="9" t="s">
        <v>687</v>
      </c>
      <c r="AE308" s="9" t="s">
        <v>705</v>
      </c>
      <c r="AF308" s="67">
        <v>263</v>
      </c>
      <c r="AG308" s="9"/>
      <c r="AH308" s="9"/>
      <c r="AI308" s="72" t="s">
        <v>282</v>
      </c>
    </row>
    <row r="309" spans="1:35" s="12" customFormat="1" ht="21.75" customHeight="1" x14ac:dyDescent="0.3">
      <c r="A309" s="17" t="s">
        <v>280</v>
      </c>
      <c r="B309" s="5">
        <v>13</v>
      </c>
      <c r="C309" s="5">
        <v>13</v>
      </c>
      <c r="D309" s="43">
        <f t="shared" si="30"/>
        <v>8182</v>
      </c>
      <c r="E309" s="45">
        <v>1607</v>
      </c>
      <c r="F309" s="45"/>
      <c r="G309" s="45">
        <v>2410</v>
      </c>
      <c r="H309" s="45"/>
      <c r="I309" s="45">
        <v>4165</v>
      </c>
      <c r="J309" s="43"/>
      <c r="K309" s="43"/>
      <c r="L309" s="43"/>
      <c r="M309" s="43"/>
      <c r="N309" s="43"/>
      <c r="O309" s="43">
        <v>3720</v>
      </c>
      <c r="P309" s="43">
        <f t="shared" si="33"/>
        <v>3720</v>
      </c>
      <c r="Q309" s="45">
        <f t="shared" si="31"/>
        <v>8182</v>
      </c>
      <c r="R309" s="45">
        <f t="shared" si="32"/>
        <v>8182</v>
      </c>
      <c r="S309" s="43"/>
      <c r="T309" s="43"/>
      <c r="U309" s="43"/>
      <c r="V309" s="43"/>
      <c r="W309" s="43"/>
      <c r="X309" s="43"/>
      <c r="Y309" s="43"/>
      <c r="Z309" s="43"/>
      <c r="AA309" s="23" t="s">
        <v>288</v>
      </c>
      <c r="AB309" s="9">
        <v>5</v>
      </c>
      <c r="AC309" s="9" t="s">
        <v>80</v>
      </c>
      <c r="AD309" s="9" t="s">
        <v>687</v>
      </c>
      <c r="AE309" s="9" t="s">
        <v>707</v>
      </c>
      <c r="AF309" s="67" t="s">
        <v>308</v>
      </c>
      <c r="AG309" s="9"/>
      <c r="AH309" s="9"/>
      <c r="AI309" s="72" t="s">
        <v>303</v>
      </c>
    </row>
    <row r="310" spans="1:35" s="12" customFormat="1" ht="21.75" customHeight="1" x14ac:dyDescent="0.3">
      <c r="A310" s="17" t="s">
        <v>280</v>
      </c>
      <c r="B310" s="5">
        <v>13</v>
      </c>
      <c r="C310" s="5">
        <v>13</v>
      </c>
      <c r="D310" s="43">
        <f t="shared" si="30"/>
        <v>4223</v>
      </c>
      <c r="E310" s="45">
        <v>823</v>
      </c>
      <c r="F310" s="45"/>
      <c r="G310" s="45">
        <v>1235</v>
      </c>
      <c r="H310" s="45"/>
      <c r="I310" s="45">
        <v>2165</v>
      </c>
      <c r="J310" s="43"/>
      <c r="K310" s="43"/>
      <c r="L310" s="43"/>
      <c r="M310" s="43"/>
      <c r="N310" s="43"/>
      <c r="O310" s="43">
        <v>1320</v>
      </c>
      <c r="P310" s="43">
        <f t="shared" si="33"/>
        <v>1320</v>
      </c>
      <c r="Q310" s="45">
        <f t="shared" si="31"/>
        <v>4223</v>
      </c>
      <c r="R310" s="45">
        <f t="shared" si="32"/>
        <v>4223</v>
      </c>
      <c r="S310" s="43"/>
      <c r="T310" s="43"/>
      <c r="U310" s="43"/>
      <c r="V310" s="43"/>
      <c r="W310" s="43"/>
      <c r="X310" s="43"/>
      <c r="Y310" s="43"/>
      <c r="Z310" s="43"/>
      <c r="AA310" s="23" t="s">
        <v>288</v>
      </c>
      <c r="AB310" s="9">
        <v>5</v>
      </c>
      <c r="AC310" s="9" t="s">
        <v>80</v>
      </c>
      <c r="AD310" s="9" t="s">
        <v>687</v>
      </c>
      <c r="AE310" s="9" t="s">
        <v>700</v>
      </c>
      <c r="AF310" s="67">
        <v>953</v>
      </c>
      <c r="AG310" s="9"/>
      <c r="AH310" s="9"/>
      <c r="AI310" s="72" t="s">
        <v>299</v>
      </c>
    </row>
    <row r="311" spans="1:35" s="12" customFormat="1" ht="21.75" customHeight="1" x14ac:dyDescent="0.3">
      <c r="A311" s="17" t="s">
        <v>280</v>
      </c>
      <c r="B311" s="5">
        <v>13</v>
      </c>
      <c r="C311" s="5">
        <v>13</v>
      </c>
      <c r="D311" s="43">
        <f t="shared" si="30"/>
        <v>6135</v>
      </c>
      <c r="E311" s="45">
        <v>1182</v>
      </c>
      <c r="F311" s="45"/>
      <c r="G311" s="45">
        <v>1773</v>
      </c>
      <c r="H311" s="45"/>
      <c r="I311" s="45">
        <v>3180</v>
      </c>
      <c r="J311" s="43"/>
      <c r="K311" s="43"/>
      <c r="L311" s="43"/>
      <c r="M311" s="43"/>
      <c r="N311" s="43"/>
      <c r="O311" s="43">
        <v>1848</v>
      </c>
      <c r="P311" s="43">
        <f t="shared" si="33"/>
        <v>1848</v>
      </c>
      <c r="Q311" s="45">
        <f t="shared" si="31"/>
        <v>6135</v>
      </c>
      <c r="R311" s="45">
        <f t="shared" si="32"/>
        <v>6135</v>
      </c>
      <c r="S311" s="43"/>
      <c r="T311" s="43"/>
      <c r="U311" s="43"/>
      <c r="V311" s="43"/>
      <c r="W311" s="43"/>
      <c r="X311" s="43"/>
      <c r="Y311" s="43"/>
      <c r="Z311" s="43"/>
      <c r="AA311" s="23" t="s">
        <v>281</v>
      </c>
      <c r="AB311" s="9">
        <v>5</v>
      </c>
      <c r="AC311" s="9" t="s">
        <v>80</v>
      </c>
      <c r="AD311" s="9" t="s">
        <v>687</v>
      </c>
      <c r="AE311" s="9" t="s">
        <v>706</v>
      </c>
      <c r="AF311" s="67" t="s">
        <v>309</v>
      </c>
      <c r="AG311" s="9"/>
      <c r="AH311" s="9"/>
      <c r="AI311" s="72" t="s">
        <v>299</v>
      </c>
    </row>
    <row r="312" spans="1:35" s="12" customFormat="1" ht="21.75" customHeight="1" x14ac:dyDescent="0.3">
      <c r="A312" s="17" t="s">
        <v>280</v>
      </c>
      <c r="B312" s="5">
        <v>13</v>
      </c>
      <c r="C312" s="5">
        <v>13</v>
      </c>
      <c r="D312" s="43">
        <f t="shared" si="30"/>
        <v>4591</v>
      </c>
      <c r="E312" s="45">
        <v>918</v>
      </c>
      <c r="F312" s="45"/>
      <c r="G312" s="45">
        <v>1377</v>
      </c>
      <c r="H312" s="45"/>
      <c r="I312" s="45">
        <v>2296</v>
      </c>
      <c r="J312" s="43"/>
      <c r="K312" s="43"/>
      <c r="L312" s="43"/>
      <c r="M312" s="43"/>
      <c r="N312" s="43"/>
      <c r="O312" s="43">
        <v>3828</v>
      </c>
      <c r="P312" s="43">
        <f t="shared" si="33"/>
        <v>3828</v>
      </c>
      <c r="Q312" s="45">
        <f t="shared" si="31"/>
        <v>4591</v>
      </c>
      <c r="R312" s="45">
        <f t="shared" si="32"/>
        <v>4591</v>
      </c>
      <c r="S312" s="43"/>
      <c r="T312" s="43"/>
      <c r="U312" s="43"/>
      <c r="V312" s="43"/>
      <c r="W312" s="43"/>
      <c r="X312" s="43"/>
      <c r="Y312" s="43"/>
      <c r="Z312" s="43"/>
      <c r="AA312" s="23" t="s">
        <v>281</v>
      </c>
      <c r="AB312" s="9">
        <v>5</v>
      </c>
      <c r="AC312" s="9" t="s">
        <v>80</v>
      </c>
      <c r="AD312" s="9" t="s">
        <v>687</v>
      </c>
      <c r="AE312" s="9" t="s">
        <v>705</v>
      </c>
      <c r="AF312" s="67">
        <v>598</v>
      </c>
      <c r="AG312" s="9"/>
      <c r="AH312" s="9"/>
      <c r="AI312" s="72" t="s">
        <v>282</v>
      </c>
    </row>
    <row r="313" spans="1:35" s="12" customFormat="1" ht="21.75" customHeight="1" x14ac:dyDescent="0.3">
      <c r="A313" s="17" t="s">
        <v>280</v>
      </c>
      <c r="B313" s="5">
        <v>13</v>
      </c>
      <c r="C313" s="5">
        <v>13</v>
      </c>
      <c r="D313" s="43">
        <f t="shared" si="30"/>
        <v>5278</v>
      </c>
      <c r="E313" s="45">
        <v>1024</v>
      </c>
      <c r="F313" s="45"/>
      <c r="G313" s="45">
        <v>1536</v>
      </c>
      <c r="H313" s="45"/>
      <c r="I313" s="45">
        <v>2718</v>
      </c>
      <c r="J313" s="43"/>
      <c r="K313" s="43"/>
      <c r="L313" s="43"/>
      <c r="M313" s="43"/>
      <c r="N313" s="43"/>
      <c r="O313" s="43">
        <v>1650</v>
      </c>
      <c r="P313" s="43">
        <f t="shared" si="33"/>
        <v>1650</v>
      </c>
      <c r="Q313" s="45">
        <f t="shared" si="31"/>
        <v>5278</v>
      </c>
      <c r="R313" s="45">
        <f t="shared" si="32"/>
        <v>5278</v>
      </c>
      <c r="S313" s="43"/>
      <c r="T313" s="43"/>
      <c r="U313" s="43"/>
      <c r="V313" s="43"/>
      <c r="W313" s="43"/>
      <c r="X313" s="43"/>
      <c r="Y313" s="43"/>
      <c r="Z313" s="43"/>
      <c r="AA313" s="23" t="s">
        <v>288</v>
      </c>
      <c r="AB313" s="9">
        <v>5</v>
      </c>
      <c r="AC313" s="9" t="s">
        <v>80</v>
      </c>
      <c r="AD313" s="9" t="s">
        <v>687</v>
      </c>
      <c r="AE313" s="9" t="s">
        <v>700</v>
      </c>
      <c r="AF313" s="67">
        <v>148</v>
      </c>
      <c r="AG313" s="9"/>
      <c r="AH313" s="9"/>
      <c r="AI313" s="72" t="s">
        <v>299</v>
      </c>
    </row>
    <row r="314" spans="1:35" s="12" customFormat="1" ht="21.75" customHeight="1" x14ac:dyDescent="0.3">
      <c r="A314" s="17" t="s">
        <v>280</v>
      </c>
      <c r="B314" s="5">
        <v>13</v>
      </c>
      <c r="C314" s="5">
        <v>13</v>
      </c>
      <c r="D314" s="43">
        <f t="shared" si="30"/>
        <v>5820</v>
      </c>
      <c r="E314" s="45">
        <v>1126</v>
      </c>
      <c r="F314" s="45"/>
      <c r="G314" s="45">
        <v>1689</v>
      </c>
      <c r="H314" s="45"/>
      <c r="I314" s="45">
        <v>3005</v>
      </c>
      <c r="J314" s="43"/>
      <c r="K314" s="43"/>
      <c r="L314" s="43"/>
      <c r="M314" s="43"/>
      <c r="N314" s="43"/>
      <c r="O314" s="43">
        <v>4158</v>
      </c>
      <c r="P314" s="43">
        <f t="shared" si="33"/>
        <v>4158</v>
      </c>
      <c r="Q314" s="45">
        <f t="shared" si="31"/>
        <v>5820</v>
      </c>
      <c r="R314" s="45">
        <f t="shared" si="32"/>
        <v>5820</v>
      </c>
      <c r="S314" s="43"/>
      <c r="T314" s="43"/>
      <c r="U314" s="43"/>
      <c r="V314" s="43"/>
      <c r="W314" s="43"/>
      <c r="X314" s="43"/>
      <c r="Y314" s="43"/>
      <c r="Z314" s="43"/>
      <c r="AA314" s="23" t="s">
        <v>246</v>
      </c>
      <c r="AB314" s="9">
        <v>5</v>
      </c>
      <c r="AC314" s="9" t="s">
        <v>80</v>
      </c>
      <c r="AD314" s="9" t="s">
        <v>687</v>
      </c>
      <c r="AE314" s="9" t="s">
        <v>707</v>
      </c>
      <c r="AF314" s="67">
        <v>720</v>
      </c>
      <c r="AG314" s="9"/>
      <c r="AH314" s="9"/>
      <c r="AI314" s="72" t="s">
        <v>286</v>
      </c>
    </row>
    <row r="315" spans="1:35" s="12" customFormat="1" ht="21.75" customHeight="1" x14ac:dyDescent="0.3">
      <c r="A315" s="17" t="s">
        <v>280</v>
      </c>
      <c r="B315" s="5">
        <v>13</v>
      </c>
      <c r="C315" s="5">
        <v>13</v>
      </c>
      <c r="D315" s="43">
        <f t="shared" si="30"/>
        <v>2850</v>
      </c>
      <c r="E315" s="45">
        <v>548</v>
      </c>
      <c r="F315" s="45"/>
      <c r="G315" s="45">
        <v>821</v>
      </c>
      <c r="H315" s="45"/>
      <c r="I315" s="45">
        <v>1481</v>
      </c>
      <c r="J315" s="43"/>
      <c r="K315" s="43"/>
      <c r="L315" s="43"/>
      <c r="M315" s="43"/>
      <c r="N315" s="43"/>
      <c r="O315" s="43">
        <v>891</v>
      </c>
      <c r="P315" s="43">
        <f t="shared" si="33"/>
        <v>891</v>
      </c>
      <c r="Q315" s="45">
        <f t="shared" si="31"/>
        <v>2850</v>
      </c>
      <c r="R315" s="45">
        <f t="shared" si="32"/>
        <v>2850</v>
      </c>
      <c r="S315" s="43"/>
      <c r="T315" s="43"/>
      <c r="U315" s="43"/>
      <c r="V315" s="43"/>
      <c r="W315" s="43"/>
      <c r="X315" s="43"/>
      <c r="Y315" s="43"/>
      <c r="Z315" s="43"/>
      <c r="AA315" s="23" t="s">
        <v>288</v>
      </c>
      <c r="AB315" s="9">
        <v>5</v>
      </c>
      <c r="AC315" s="9" t="s">
        <v>80</v>
      </c>
      <c r="AD315" s="9" t="s">
        <v>687</v>
      </c>
      <c r="AE315" s="9" t="s">
        <v>700</v>
      </c>
      <c r="AF315" s="67" t="s">
        <v>310</v>
      </c>
      <c r="AG315" s="9"/>
      <c r="AH315" s="9"/>
      <c r="AI315" s="72" t="s">
        <v>299</v>
      </c>
    </row>
    <row r="316" spans="1:35" s="12" customFormat="1" ht="21.75" customHeight="1" x14ac:dyDescent="0.3">
      <c r="A316" s="17" t="s">
        <v>280</v>
      </c>
      <c r="B316" s="5">
        <v>13</v>
      </c>
      <c r="C316" s="5">
        <v>13</v>
      </c>
      <c r="D316" s="43">
        <f t="shared" si="30"/>
        <v>5279</v>
      </c>
      <c r="E316" s="45">
        <v>1025</v>
      </c>
      <c r="F316" s="45"/>
      <c r="G316" s="45">
        <v>1537</v>
      </c>
      <c r="H316" s="45"/>
      <c r="I316" s="45">
        <v>2717</v>
      </c>
      <c r="J316" s="43"/>
      <c r="K316" s="43"/>
      <c r="L316" s="43"/>
      <c r="M316" s="43"/>
      <c r="N316" s="43"/>
      <c r="O316" s="43">
        <v>1650</v>
      </c>
      <c r="P316" s="43">
        <f t="shared" si="33"/>
        <v>1650</v>
      </c>
      <c r="Q316" s="45">
        <f t="shared" si="31"/>
        <v>5279</v>
      </c>
      <c r="R316" s="45">
        <f t="shared" si="32"/>
        <v>5279</v>
      </c>
      <c r="S316" s="43"/>
      <c r="T316" s="43"/>
      <c r="U316" s="43"/>
      <c r="V316" s="43"/>
      <c r="W316" s="43"/>
      <c r="X316" s="43"/>
      <c r="Y316" s="43"/>
      <c r="Z316" s="43"/>
      <c r="AA316" s="23" t="s">
        <v>288</v>
      </c>
      <c r="AB316" s="9">
        <v>5</v>
      </c>
      <c r="AC316" s="9" t="s">
        <v>80</v>
      </c>
      <c r="AD316" s="9" t="s">
        <v>687</v>
      </c>
      <c r="AE316" s="9" t="s">
        <v>700</v>
      </c>
      <c r="AF316" s="67">
        <v>957</v>
      </c>
      <c r="AG316" s="9"/>
      <c r="AH316" s="9"/>
      <c r="AI316" s="72" t="s">
        <v>299</v>
      </c>
    </row>
    <row r="317" spans="1:35" s="12" customFormat="1" ht="21.75" customHeight="1" x14ac:dyDescent="0.3">
      <c r="A317" s="17" t="s">
        <v>280</v>
      </c>
      <c r="B317" s="5">
        <v>13</v>
      </c>
      <c r="C317" s="5">
        <v>13</v>
      </c>
      <c r="D317" s="43">
        <f t="shared" si="30"/>
        <v>19846</v>
      </c>
      <c r="E317" s="45">
        <v>3874</v>
      </c>
      <c r="F317" s="45"/>
      <c r="G317" s="45">
        <v>5810</v>
      </c>
      <c r="H317" s="45"/>
      <c r="I317" s="45">
        <v>10162</v>
      </c>
      <c r="J317" s="43"/>
      <c r="K317" s="43"/>
      <c r="L317" s="43"/>
      <c r="M317" s="43"/>
      <c r="N317" s="43"/>
      <c r="O317" s="43">
        <v>4200</v>
      </c>
      <c r="P317" s="43">
        <f t="shared" si="33"/>
        <v>4200</v>
      </c>
      <c r="Q317" s="45">
        <f t="shared" si="31"/>
        <v>19846</v>
      </c>
      <c r="R317" s="45">
        <f t="shared" si="32"/>
        <v>19846</v>
      </c>
      <c r="S317" s="43"/>
      <c r="T317" s="43"/>
      <c r="U317" s="43"/>
      <c r="V317" s="43"/>
      <c r="W317" s="43"/>
      <c r="X317" s="43"/>
      <c r="Y317" s="43"/>
      <c r="Z317" s="43"/>
      <c r="AA317" s="23" t="s">
        <v>288</v>
      </c>
      <c r="AB317" s="9">
        <v>5</v>
      </c>
      <c r="AC317" s="9" t="s">
        <v>80</v>
      </c>
      <c r="AD317" s="9" t="s">
        <v>687</v>
      </c>
      <c r="AE317" s="9" t="s">
        <v>700</v>
      </c>
      <c r="AF317" s="67">
        <v>930</v>
      </c>
      <c r="AG317" s="9"/>
      <c r="AH317" s="9"/>
      <c r="AI317" s="72" t="s">
        <v>311</v>
      </c>
    </row>
    <row r="318" spans="1:35" s="12" customFormat="1" ht="21.75" customHeight="1" x14ac:dyDescent="0.3">
      <c r="A318" s="17" t="s">
        <v>280</v>
      </c>
      <c r="B318" s="5">
        <v>13</v>
      </c>
      <c r="C318" s="5">
        <v>13</v>
      </c>
      <c r="D318" s="43">
        <f t="shared" si="30"/>
        <v>6239</v>
      </c>
      <c r="E318" s="45">
        <v>1229</v>
      </c>
      <c r="F318" s="45"/>
      <c r="G318" s="45">
        <v>1843</v>
      </c>
      <c r="H318" s="45"/>
      <c r="I318" s="45">
        <v>3167</v>
      </c>
      <c r="J318" s="43"/>
      <c r="K318" s="43"/>
      <c r="L318" s="43"/>
      <c r="M318" s="43"/>
      <c r="N318" s="43"/>
      <c r="O318" s="43">
        <v>1920</v>
      </c>
      <c r="P318" s="43">
        <f t="shared" si="33"/>
        <v>1920</v>
      </c>
      <c r="Q318" s="45">
        <f t="shared" si="31"/>
        <v>6239</v>
      </c>
      <c r="R318" s="45">
        <f t="shared" si="32"/>
        <v>6239</v>
      </c>
      <c r="S318" s="43"/>
      <c r="T318" s="43"/>
      <c r="U318" s="43"/>
      <c r="V318" s="43"/>
      <c r="W318" s="43"/>
      <c r="X318" s="43"/>
      <c r="Y318" s="43"/>
      <c r="Z318" s="43"/>
      <c r="AA318" s="23" t="s">
        <v>246</v>
      </c>
      <c r="AB318" s="9">
        <v>5</v>
      </c>
      <c r="AC318" s="9" t="s">
        <v>80</v>
      </c>
      <c r="AD318" s="9" t="s">
        <v>686</v>
      </c>
      <c r="AE318" s="9" t="s">
        <v>701</v>
      </c>
      <c r="AF318" s="67">
        <v>1085</v>
      </c>
      <c r="AG318" s="9"/>
      <c r="AH318" s="9"/>
      <c r="AI318" s="72" t="s">
        <v>306</v>
      </c>
    </row>
    <row r="319" spans="1:35" s="12" customFormat="1" ht="21.75" customHeight="1" x14ac:dyDescent="0.3">
      <c r="A319" s="17" t="s">
        <v>280</v>
      </c>
      <c r="B319" s="5">
        <v>13</v>
      </c>
      <c r="C319" s="5">
        <v>13</v>
      </c>
      <c r="D319" s="43">
        <f t="shared" si="30"/>
        <v>8803</v>
      </c>
      <c r="E319" s="45">
        <v>1723</v>
      </c>
      <c r="F319" s="45"/>
      <c r="G319" s="45">
        <v>2589</v>
      </c>
      <c r="H319" s="45"/>
      <c r="I319" s="45">
        <v>4491</v>
      </c>
      <c r="J319" s="43"/>
      <c r="K319" s="43"/>
      <c r="L319" s="43"/>
      <c r="M319" s="43"/>
      <c r="N319" s="43"/>
      <c r="O319" s="43">
        <v>4000</v>
      </c>
      <c r="P319" s="43">
        <f t="shared" si="33"/>
        <v>4000</v>
      </c>
      <c r="Q319" s="45">
        <f t="shared" si="31"/>
        <v>8803</v>
      </c>
      <c r="R319" s="45">
        <f t="shared" si="32"/>
        <v>8803</v>
      </c>
      <c r="S319" s="43"/>
      <c r="T319" s="43"/>
      <c r="U319" s="43"/>
      <c r="V319" s="43"/>
      <c r="W319" s="43"/>
      <c r="X319" s="43"/>
      <c r="Y319" s="43"/>
      <c r="Z319" s="43"/>
      <c r="AA319" s="23" t="s">
        <v>281</v>
      </c>
      <c r="AB319" s="9">
        <v>5</v>
      </c>
      <c r="AC319" s="9" t="s">
        <v>80</v>
      </c>
      <c r="AD319" s="9" t="s">
        <v>687</v>
      </c>
      <c r="AE319" s="9" t="s">
        <v>700</v>
      </c>
      <c r="AF319" s="67">
        <v>708</v>
      </c>
      <c r="AG319" s="9"/>
      <c r="AH319" s="9"/>
      <c r="AI319" s="72" t="s">
        <v>303</v>
      </c>
    </row>
    <row r="320" spans="1:35" s="12" customFormat="1" ht="21.75" customHeight="1" x14ac:dyDescent="0.3">
      <c r="A320" s="17" t="s">
        <v>280</v>
      </c>
      <c r="B320" s="5">
        <v>13</v>
      </c>
      <c r="C320" s="5">
        <v>13</v>
      </c>
      <c r="D320" s="43">
        <f t="shared" si="30"/>
        <v>1440</v>
      </c>
      <c r="E320" s="45">
        <v>288</v>
      </c>
      <c r="F320" s="45"/>
      <c r="G320" s="45">
        <v>432</v>
      </c>
      <c r="H320" s="45"/>
      <c r="I320" s="45">
        <v>720</v>
      </c>
      <c r="J320" s="43"/>
      <c r="K320" s="43"/>
      <c r="L320" s="43"/>
      <c r="M320" s="43"/>
      <c r="N320" s="43"/>
      <c r="O320" s="43">
        <v>1200</v>
      </c>
      <c r="P320" s="43">
        <f t="shared" si="33"/>
        <v>1200</v>
      </c>
      <c r="Q320" s="45">
        <f t="shared" si="31"/>
        <v>1440</v>
      </c>
      <c r="R320" s="45">
        <f t="shared" si="32"/>
        <v>1440</v>
      </c>
      <c r="S320" s="43"/>
      <c r="T320" s="43"/>
      <c r="U320" s="43"/>
      <c r="V320" s="43"/>
      <c r="W320" s="43"/>
      <c r="X320" s="43"/>
      <c r="Y320" s="43"/>
      <c r="Z320" s="43"/>
      <c r="AA320" s="23" t="s">
        <v>281</v>
      </c>
      <c r="AB320" s="9">
        <v>5</v>
      </c>
      <c r="AC320" s="9" t="s">
        <v>80</v>
      </c>
      <c r="AD320" s="9" t="s">
        <v>687</v>
      </c>
      <c r="AE320" s="9" t="s">
        <v>700</v>
      </c>
      <c r="AF320" s="67" t="s">
        <v>312</v>
      </c>
      <c r="AG320" s="9"/>
      <c r="AH320" s="9"/>
      <c r="AI320" s="72" t="s">
        <v>282</v>
      </c>
    </row>
    <row r="321" spans="1:35" s="12" customFormat="1" ht="21.75" customHeight="1" x14ac:dyDescent="0.3">
      <c r="A321" s="17" t="s">
        <v>280</v>
      </c>
      <c r="B321" s="5">
        <v>13</v>
      </c>
      <c r="C321" s="5">
        <v>13</v>
      </c>
      <c r="D321" s="43">
        <f t="shared" si="30"/>
        <v>8810</v>
      </c>
      <c r="E321" s="45">
        <v>1762</v>
      </c>
      <c r="F321" s="45"/>
      <c r="G321" s="45">
        <v>2643</v>
      </c>
      <c r="H321" s="45"/>
      <c r="I321" s="45">
        <v>4405</v>
      </c>
      <c r="J321" s="43"/>
      <c r="K321" s="43"/>
      <c r="L321" s="43"/>
      <c r="M321" s="43"/>
      <c r="N321" s="43"/>
      <c r="O321" s="43">
        <v>4500</v>
      </c>
      <c r="P321" s="43">
        <f t="shared" si="33"/>
        <v>4500</v>
      </c>
      <c r="Q321" s="45">
        <f t="shared" si="31"/>
        <v>8810</v>
      </c>
      <c r="R321" s="45">
        <f t="shared" si="32"/>
        <v>8810</v>
      </c>
      <c r="S321" s="43"/>
      <c r="T321" s="43"/>
      <c r="U321" s="43"/>
      <c r="V321" s="43"/>
      <c r="W321" s="43"/>
      <c r="X321" s="43"/>
      <c r="Y321" s="43"/>
      <c r="Z321" s="43"/>
      <c r="AA321" s="23" t="s">
        <v>288</v>
      </c>
      <c r="AB321" s="9">
        <v>5</v>
      </c>
      <c r="AC321" s="9" t="s">
        <v>80</v>
      </c>
      <c r="AD321" s="9" t="s">
        <v>688</v>
      </c>
      <c r="AE321" s="9" t="s">
        <v>710</v>
      </c>
      <c r="AF321" s="67">
        <v>828</v>
      </c>
      <c r="AG321" s="9"/>
      <c r="AH321" s="9"/>
      <c r="AI321" s="72" t="s">
        <v>298</v>
      </c>
    </row>
    <row r="322" spans="1:35" s="12" customFormat="1" ht="21.75" customHeight="1" x14ac:dyDescent="0.3">
      <c r="A322" s="17" t="s">
        <v>280</v>
      </c>
      <c r="B322" s="5">
        <v>13</v>
      </c>
      <c r="C322" s="5">
        <v>13</v>
      </c>
      <c r="D322" s="43">
        <f t="shared" si="30"/>
        <v>2431</v>
      </c>
      <c r="E322" s="45">
        <v>472</v>
      </c>
      <c r="F322" s="45"/>
      <c r="G322" s="45">
        <v>709</v>
      </c>
      <c r="H322" s="45"/>
      <c r="I322" s="45">
        <v>1250</v>
      </c>
      <c r="J322" s="43"/>
      <c r="K322" s="43"/>
      <c r="L322" s="43"/>
      <c r="M322" s="43"/>
      <c r="N322" s="43"/>
      <c r="O322" s="43">
        <v>760</v>
      </c>
      <c r="P322" s="43">
        <f t="shared" si="33"/>
        <v>760</v>
      </c>
      <c r="Q322" s="45">
        <f t="shared" si="31"/>
        <v>2431</v>
      </c>
      <c r="R322" s="45">
        <f t="shared" si="32"/>
        <v>2431</v>
      </c>
      <c r="S322" s="43"/>
      <c r="T322" s="43"/>
      <c r="U322" s="43"/>
      <c r="V322" s="43"/>
      <c r="W322" s="43"/>
      <c r="X322" s="43"/>
      <c r="Y322" s="43"/>
      <c r="Z322" s="43"/>
      <c r="AA322" s="23" t="s">
        <v>288</v>
      </c>
      <c r="AB322" s="9">
        <v>5</v>
      </c>
      <c r="AC322" s="9" t="s">
        <v>80</v>
      </c>
      <c r="AD322" s="9" t="s">
        <v>686</v>
      </c>
      <c r="AE322" s="9" t="s">
        <v>709</v>
      </c>
      <c r="AF322" s="67">
        <v>96</v>
      </c>
      <c r="AG322" s="9"/>
      <c r="AH322" s="9"/>
      <c r="AI322" s="72" t="s">
        <v>299</v>
      </c>
    </row>
    <row r="323" spans="1:35" s="12" customFormat="1" ht="21.75" customHeight="1" x14ac:dyDescent="0.3">
      <c r="A323" s="17" t="s">
        <v>280</v>
      </c>
      <c r="B323" s="5">
        <v>13</v>
      </c>
      <c r="C323" s="5">
        <v>13</v>
      </c>
      <c r="D323" s="43">
        <f t="shared" si="30"/>
        <v>23916</v>
      </c>
      <c r="E323" s="45">
        <v>4783</v>
      </c>
      <c r="F323" s="45"/>
      <c r="G323" s="45">
        <v>7175</v>
      </c>
      <c r="H323" s="45"/>
      <c r="I323" s="45">
        <v>11958</v>
      </c>
      <c r="J323" s="43"/>
      <c r="K323" s="43"/>
      <c r="L323" s="43"/>
      <c r="M323" s="43"/>
      <c r="N323" s="43"/>
      <c r="O323" s="43">
        <v>10630</v>
      </c>
      <c r="P323" s="43">
        <f t="shared" si="33"/>
        <v>10630</v>
      </c>
      <c r="Q323" s="45">
        <f t="shared" si="31"/>
        <v>23916</v>
      </c>
      <c r="R323" s="45">
        <f t="shared" si="32"/>
        <v>23916</v>
      </c>
      <c r="S323" s="43"/>
      <c r="T323" s="43"/>
      <c r="U323" s="43"/>
      <c r="V323" s="43"/>
      <c r="W323" s="43"/>
      <c r="X323" s="43"/>
      <c r="Y323" s="43"/>
      <c r="Z323" s="43"/>
      <c r="AA323" s="23" t="s">
        <v>281</v>
      </c>
      <c r="AB323" s="9">
        <v>5</v>
      </c>
      <c r="AC323" s="9" t="s">
        <v>80</v>
      </c>
      <c r="AD323" s="9" t="s">
        <v>687</v>
      </c>
      <c r="AE323" s="9" t="s">
        <v>697</v>
      </c>
      <c r="AF323" s="67">
        <v>1360</v>
      </c>
      <c r="AG323" s="9"/>
      <c r="AH323" s="9"/>
      <c r="AI323" s="72" t="s">
        <v>298</v>
      </c>
    </row>
    <row r="324" spans="1:35" s="12" customFormat="1" ht="21.75" customHeight="1" x14ac:dyDescent="0.3">
      <c r="A324" s="17" t="s">
        <v>280</v>
      </c>
      <c r="B324" s="5">
        <v>13</v>
      </c>
      <c r="C324" s="5">
        <v>13</v>
      </c>
      <c r="D324" s="43">
        <f t="shared" si="30"/>
        <v>56760</v>
      </c>
      <c r="E324" s="45">
        <v>10646</v>
      </c>
      <c r="F324" s="45"/>
      <c r="G324" s="45">
        <v>15969</v>
      </c>
      <c r="H324" s="45"/>
      <c r="I324" s="45">
        <v>30145</v>
      </c>
      <c r="J324" s="43"/>
      <c r="K324" s="43"/>
      <c r="L324" s="43"/>
      <c r="M324" s="43"/>
      <c r="N324" s="43"/>
      <c r="O324" s="43">
        <v>15840</v>
      </c>
      <c r="P324" s="43">
        <f t="shared" si="33"/>
        <v>15840</v>
      </c>
      <c r="Q324" s="45">
        <f t="shared" si="31"/>
        <v>56760</v>
      </c>
      <c r="R324" s="45">
        <f t="shared" si="32"/>
        <v>56760</v>
      </c>
      <c r="S324" s="43"/>
      <c r="T324" s="43"/>
      <c r="U324" s="43"/>
      <c r="V324" s="43"/>
      <c r="W324" s="43"/>
      <c r="X324" s="43"/>
      <c r="Y324" s="43"/>
      <c r="Z324" s="43"/>
      <c r="AA324" s="23" t="s">
        <v>281</v>
      </c>
      <c r="AB324" s="9">
        <v>5</v>
      </c>
      <c r="AC324" s="9" t="s">
        <v>80</v>
      </c>
      <c r="AD324" s="9" t="s">
        <v>687</v>
      </c>
      <c r="AE324" s="9" t="s">
        <v>697</v>
      </c>
      <c r="AF324" s="67">
        <v>682</v>
      </c>
      <c r="AG324" s="9"/>
      <c r="AH324" s="9"/>
      <c r="AI324" s="72" t="s">
        <v>311</v>
      </c>
    </row>
    <row r="325" spans="1:35" s="12" customFormat="1" ht="21.75" customHeight="1" x14ac:dyDescent="0.3">
      <c r="A325" s="17" t="s">
        <v>280</v>
      </c>
      <c r="B325" s="5">
        <v>13</v>
      </c>
      <c r="C325" s="5">
        <v>13</v>
      </c>
      <c r="D325" s="43">
        <f t="shared" si="30"/>
        <v>15268</v>
      </c>
      <c r="E325" s="45">
        <v>3012</v>
      </c>
      <c r="F325" s="45"/>
      <c r="G325" s="45">
        <v>4519</v>
      </c>
      <c r="H325" s="45"/>
      <c r="I325" s="45">
        <v>7737</v>
      </c>
      <c r="J325" s="43"/>
      <c r="K325" s="43"/>
      <c r="L325" s="43"/>
      <c r="M325" s="43"/>
      <c r="N325" s="43"/>
      <c r="O325" s="43">
        <v>5949</v>
      </c>
      <c r="P325" s="43">
        <f t="shared" si="33"/>
        <v>5949</v>
      </c>
      <c r="Q325" s="45">
        <f t="shared" si="31"/>
        <v>15268</v>
      </c>
      <c r="R325" s="45">
        <f t="shared" si="32"/>
        <v>15268</v>
      </c>
      <c r="S325" s="43"/>
      <c r="T325" s="43"/>
      <c r="U325" s="43"/>
      <c r="V325" s="43"/>
      <c r="W325" s="43"/>
      <c r="X325" s="43"/>
      <c r="Y325" s="43"/>
      <c r="Z325" s="43"/>
      <c r="AA325" s="23" t="s">
        <v>281</v>
      </c>
      <c r="AB325" s="9">
        <v>5</v>
      </c>
      <c r="AC325" s="9" t="s">
        <v>80</v>
      </c>
      <c r="AD325" s="9" t="s">
        <v>687</v>
      </c>
      <c r="AE325" s="9" t="s">
        <v>707</v>
      </c>
      <c r="AF325" s="67">
        <v>479</v>
      </c>
      <c r="AG325" s="9"/>
      <c r="AH325" s="9"/>
      <c r="AI325" s="72" t="s">
        <v>304</v>
      </c>
    </row>
    <row r="326" spans="1:35" s="12" customFormat="1" ht="21.75" customHeight="1" x14ac:dyDescent="0.3">
      <c r="A326" s="17" t="s">
        <v>280</v>
      </c>
      <c r="B326" s="5">
        <v>13</v>
      </c>
      <c r="C326" s="5">
        <v>13</v>
      </c>
      <c r="D326" s="43">
        <f t="shared" si="30"/>
        <v>13001</v>
      </c>
      <c r="E326" s="45">
        <v>2316</v>
      </c>
      <c r="F326" s="45"/>
      <c r="G326" s="45">
        <v>3475</v>
      </c>
      <c r="H326" s="45"/>
      <c r="I326" s="45">
        <v>7210</v>
      </c>
      <c r="J326" s="43"/>
      <c r="K326" s="43"/>
      <c r="L326" s="43"/>
      <c r="M326" s="43"/>
      <c r="N326" s="43"/>
      <c r="O326" s="43">
        <v>5148</v>
      </c>
      <c r="P326" s="43">
        <f t="shared" si="33"/>
        <v>5148</v>
      </c>
      <c r="Q326" s="45">
        <f t="shared" si="31"/>
        <v>13001</v>
      </c>
      <c r="R326" s="45">
        <f t="shared" si="32"/>
        <v>13001</v>
      </c>
      <c r="S326" s="43"/>
      <c r="T326" s="43"/>
      <c r="U326" s="43"/>
      <c r="V326" s="43"/>
      <c r="W326" s="43"/>
      <c r="X326" s="43"/>
      <c r="Y326" s="43"/>
      <c r="Z326" s="43"/>
      <c r="AA326" s="23" t="s">
        <v>281</v>
      </c>
      <c r="AB326" s="9">
        <v>5</v>
      </c>
      <c r="AC326" s="9" t="s">
        <v>80</v>
      </c>
      <c r="AD326" s="9" t="s">
        <v>684</v>
      </c>
      <c r="AE326" s="9" t="s">
        <v>711</v>
      </c>
      <c r="AF326" s="67" t="s">
        <v>313</v>
      </c>
      <c r="AG326" s="9"/>
      <c r="AH326" s="9"/>
      <c r="AI326" s="72" t="s">
        <v>298</v>
      </c>
    </row>
    <row r="327" spans="1:35" s="12" customFormat="1" ht="21.75" customHeight="1" x14ac:dyDescent="0.3">
      <c r="A327" s="17" t="s">
        <v>280</v>
      </c>
      <c r="B327" s="5">
        <v>13</v>
      </c>
      <c r="C327" s="5">
        <v>13</v>
      </c>
      <c r="D327" s="43">
        <f t="shared" si="30"/>
        <v>15034</v>
      </c>
      <c r="E327" s="45">
        <v>2969</v>
      </c>
      <c r="F327" s="45"/>
      <c r="G327" s="45">
        <v>4453</v>
      </c>
      <c r="H327" s="45"/>
      <c r="I327" s="45">
        <v>7612</v>
      </c>
      <c r="J327" s="43"/>
      <c r="K327" s="43"/>
      <c r="L327" s="43"/>
      <c r="M327" s="43"/>
      <c r="N327" s="43"/>
      <c r="O327" s="43">
        <v>4626</v>
      </c>
      <c r="P327" s="43">
        <f t="shared" si="33"/>
        <v>4626</v>
      </c>
      <c r="Q327" s="45">
        <f t="shared" si="31"/>
        <v>15034</v>
      </c>
      <c r="R327" s="45">
        <f t="shared" si="32"/>
        <v>15034</v>
      </c>
      <c r="S327" s="43"/>
      <c r="T327" s="43"/>
      <c r="U327" s="43"/>
      <c r="V327" s="43"/>
      <c r="W327" s="43"/>
      <c r="X327" s="43"/>
      <c r="Y327" s="43"/>
      <c r="Z327" s="43"/>
      <c r="AA327" s="23" t="s">
        <v>281</v>
      </c>
      <c r="AB327" s="9">
        <v>5</v>
      </c>
      <c r="AC327" s="9" t="s">
        <v>80</v>
      </c>
      <c r="AD327" s="9" t="s">
        <v>687</v>
      </c>
      <c r="AE327" s="9" t="s">
        <v>697</v>
      </c>
      <c r="AF327" s="67" t="s">
        <v>314</v>
      </c>
      <c r="AG327" s="9"/>
      <c r="AH327" s="9"/>
      <c r="AI327" s="72" t="s">
        <v>306</v>
      </c>
    </row>
    <row r="328" spans="1:35" s="12" customFormat="1" ht="21.75" customHeight="1" x14ac:dyDescent="0.3">
      <c r="A328" s="17" t="s">
        <v>280</v>
      </c>
      <c r="B328" s="5">
        <v>13</v>
      </c>
      <c r="C328" s="5">
        <v>13</v>
      </c>
      <c r="D328" s="43">
        <f t="shared" si="30"/>
        <v>58519</v>
      </c>
      <c r="E328" s="45">
        <v>11360</v>
      </c>
      <c r="F328" s="45"/>
      <c r="G328" s="45">
        <v>17041</v>
      </c>
      <c r="H328" s="45"/>
      <c r="I328" s="45">
        <v>30118</v>
      </c>
      <c r="J328" s="43"/>
      <c r="K328" s="43"/>
      <c r="L328" s="43"/>
      <c r="M328" s="43"/>
      <c r="N328" s="43"/>
      <c r="O328" s="43">
        <v>22800</v>
      </c>
      <c r="P328" s="43">
        <f t="shared" si="33"/>
        <v>22800</v>
      </c>
      <c r="Q328" s="45">
        <f t="shared" si="31"/>
        <v>58519</v>
      </c>
      <c r="R328" s="45">
        <f t="shared" si="32"/>
        <v>58519</v>
      </c>
      <c r="S328" s="43"/>
      <c r="T328" s="43"/>
      <c r="U328" s="43"/>
      <c r="V328" s="43"/>
      <c r="W328" s="43"/>
      <c r="X328" s="43"/>
      <c r="Y328" s="43"/>
      <c r="Z328" s="43"/>
      <c r="AA328" s="23" t="s">
        <v>281</v>
      </c>
      <c r="AB328" s="9">
        <v>5</v>
      </c>
      <c r="AC328" s="9" t="s">
        <v>80</v>
      </c>
      <c r="AD328" s="9" t="s">
        <v>687</v>
      </c>
      <c r="AE328" s="9" t="s">
        <v>700</v>
      </c>
      <c r="AF328" s="67">
        <v>993</v>
      </c>
      <c r="AG328" s="9"/>
      <c r="AH328" s="9"/>
      <c r="AI328" s="72" t="s">
        <v>304</v>
      </c>
    </row>
    <row r="329" spans="1:35" s="12" customFormat="1" ht="21.75" customHeight="1" x14ac:dyDescent="0.3">
      <c r="A329" s="17" t="s">
        <v>280</v>
      </c>
      <c r="B329" s="5">
        <v>13</v>
      </c>
      <c r="C329" s="5">
        <v>13</v>
      </c>
      <c r="D329" s="43">
        <f t="shared" si="30"/>
        <v>4619</v>
      </c>
      <c r="E329" s="45">
        <v>883</v>
      </c>
      <c r="F329" s="45"/>
      <c r="G329" s="45">
        <v>1325</v>
      </c>
      <c r="H329" s="45"/>
      <c r="I329" s="45">
        <v>2411</v>
      </c>
      <c r="J329" s="43"/>
      <c r="K329" s="43"/>
      <c r="L329" s="43"/>
      <c r="M329" s="43"/>
      <c r="N329" s="43"/>
      <c r="O329" s="43">
        <v>3300</v>
      </c>
      <c r="P329" s="43">
        <f t="shared" si="33"/>
        <v>3300</v>
      </c>
      <c r="Q329" s="45">
        <f t="shared" si="31"/>
        <v>4619</v>
      </c>
      <c r="R329" s="45">
        <f t="shared" si="32"/>
        <v>4619</v>
      </c>
      <c r="S329" s="43"/>
      <c r="T329" s="43"/>
      <c r="U329" s="43"/>
      <c r="V329" s="43"/>
      <c r="W329" s="43"/>
      <c r="X329" s="43"/>
      <c r="Y329" s="43"/>
      <c r="Z329" s="43"/>
      <c r="AA329" s="23" t="s">
        <v>288</v>
      </c>
      <c r="AB329" s="9">
        <v>5</v>
      </c>
      <c r="AC329" s="9" t="s">
        <v>80</v>
      </c>
      <c r="AD329" s="9" t="s">
        <v>688</v>
      </c>
      <c r="AE329" s="9" t="s">
        <v>740</v>
      </c>
      <c r="AF329" s="67">
        <v>1213</v>
      </c>
      <c r="AG329" s="9"/>
      <c r="AH329" s="9"/>
      <c r="AI329" s="72" t="s">
        <v>286</v>
      </c>
    </row>
    <row r="330" spans="1:35" s="12" customFormat="1" ht="21.75" customHeight="1" x14ac:dyDescent="0.3">
      <c r="A330" s="17" t="s">
        <v>280</v>
      </c>
      <c r="B330" s="5">
        <v>13</v>
      </c>
      <c r="C330" s="5">
        <v>13</v>
      </c>
      <c r="D330" s="43">
        <f t="shared" si="30"/>
        <v>1664</v>
      </c>
      <c r="E330" s="45">
        <v>333</v>
      </c>
      <c r="F330" s="45"/>
      <c r="G330" s="45">
        <v>499</v>
      </c>
      <c r="H330" s="45"/>
      <c r="I330" s="45">
        <v>832</v>
      </c>
      <c r="J330" s="43"/>
      <c r="K330" s="43"/>
      <c r="L330" s="43"/>
      <c r="M330" s="43"/>
      <c r="N330" s="43"/>
      <c r="O330" s="43">
        <v>1388</v>
      </c>
      <c r="P330" s="43">
        <f t="shared" si="33"/>
        <v>1388</v>
      </c>
      <c r="Q330" s="45">
        <f t="shared" si="31"/>
        <v>1664</v>
      </c>
      <c r="R330" s="45">
        <f t="shared" si="32"/>
        <v>1664</v>
      </c>
      <c r="S330" s="43"/>
      <c r="T330" s="43"/>
      <c r="U330" s="43"/>
      <c r="V330" s="43"/>
      <c r="W330" s="43"/>
      <c r="X330" s="43"/>
      <c r="Y330" s="43"/>
      <c r="Z330" s="43"/>
      <c r="AA330" s="23" t="s">
        <v>288</v>
      </c>
      <c r="AB330" s="9">
        <v>5</v>
      </c>
      <c r="AC330" s="9" t="s">
        <v>80</v>
      </c>
      <c r="AD330" s="9" t="s">
        <v>687</v>
      </c>
      <c r="AE330" s="9" t="s">
        <v>707</v>
      </c>
      <c r="AF330" s="67">
        <v>1030</v>
      </c>
      <c r="AG330" s="9"/>
      <c r="AH330" s="9"/>
      <c r="AI330" s="72" t="s">
        <v>315</v>
      </c>
    </row>
    <row r="331" spans="1:35" s="12" customFormat="1" ht="21.75" customHeight="1" x14ac:dyDescent="0.3">
      <c r="A331" s="17" t="s">
        <v>280</v>
      </c>
      <c r="B331" s="30">
        <v>13</v>
      </c>
      <c r="C331" s="30">
        <v>13</v>
      </c>
      <c r="D331" s="43">
        <f t="shared" si="30"/>
        <v>5234</v>
      </c>
      <c r="E331" s="45">
        <v>1004</v>
      </c>
      <c r="F331" s="45"/>
      <c r="G331" s="45">
        <v>1505</v>
      </c>
      <c r="H331" s="45"/>
      <c r="I331" s="45">
        <v>2725</v>
      </c>
      <c r="J331" s="43"/>
      <c r="K331" s="43"/>
      <c r="L331" s="43"/>
      <c r="M331" s="43"/>
      <c r="N331" s="43"/>
      <c r="O331" s="43">
        <v>1818</v>
      </c>
      <c r="P331" s="43">
        <f t="shared" si="33"/>
        <v>1818</v>
      </c>
      <c r="Q331" s="45">
        <f t="shared" si="31"/>
        <v>5234</v>
      </c>
      <c r="R331" s="45">
        <f t="shared" si="32"/>
        <v>5234</v>
      </c>
      <c r="S331" s="43"/>
      <c r="T331" s="43"/>
      <c r="U331" s="43"/>
      <c r="V331" s="43"/>
      <c r="W331" s="43"/>
      <c r="X331" s="43"/>
      <c r="Y331" s="43"/>
      <c r="Z331" s="43"/>
      <c r="AA331" s="23" t="s">
        <v>288</v>
      </c>
      <c r="AB331" s="9">
        <v>5</v>
      </c>
      <c r="AC331" s="9" t="s">
        <v>80</v>
      </c>
      <c r="AD331" s="9" t="s">
        <v>686</v>
      </c>
      <c r="AE331" s="9" t="s">
        <v>712</v>
      </c>
      <c r="AF331" s="67">
        <v>569</v>
      </c>
      <c r="AG331" s="9"/>
      <c r="AH331" s="9"/>
      <c r="AI331" s="72" t="s">
        <v>299</v>
      </c>
    </row>
    <row r="332" spans="1:35" s="12" customFormat="1" ht="21.75" customHeight="1" x14ac:dyDescent="0.3">
      <c r="A332" s="17" t="s">
        <v>280</v>
      </c>
      <c r="B332" s="5">
        <v>13</v>
      </c>
      <c r="C332" s="5">
        <v>13</v>
      </c>
      <c r="D332" s="43">
        <f t="shared" si="30"/>
        <v>62502</v>
      </c>
      <c r="E332" s="45">
        <v>11854</v>
      </c>
      <c r="F332" s="45"/>
      <c r="G332" s="45">
        <v>17782</v>
      </c>
      <c r="H332" s="45"/>
      <c r="I332" s="45">
        <v>32866</v>
      </c>
      <c r="J332" s="43"/>
      <c r="K332" s="43"/>
      <c r="L332" s="43"/>
      <c r="M332" s="43"/>
      <c r="N332" s="43"/>
      <c r="O332" s="43">
        <v>14190</v>
      </c>
      <c r="P332" s="43">
        <f t="shared" si="33"/>
        <v>14190</v>
      </c>
      <c r="Q332" s="45">
        <f t="shared" si="31"/>
        <v>62502</v>
      </c>
      <c r="R332" s="45">
        <f t="shared" si="32"/>
        <v>62502</v>
      </c>
      <c r="S332" s="43"/>
      <c r="T332" s="43"/>
      <c r="U332" s="43"/>
      <c r="V332" s="43"/>
      <c r="W332" s="43"/>
      <c r="X332" s="43"/>
      <c r="Y332" s="43"/>
      <c r="Z332" s="43"/>
      <c r="AA332" s="23" t="s">
        <v>288</v>
      </c>
      <c r="AB332" s="9">
        <v>5</v>
      </c>
      <c r="AC332" s="9" t="s">
        <v>80</v>
      </c>
      <c r="AD332" s="9" t="s">
        <v>684</v>
      </c>
      <c r="AE332" s="9" t="s">
        <v>713</v>
      </c>
      <c r="AF332" s="67">
        <v>1044</v>
      </c>
      <c r="AG332" s="9"/>
      <c r="AH332" s="9"/>
      <c r="AI332" s="72" t="s">
        <v>293</v>
      </c>
    </row>
    <row r="333" spans="1:35" s="12" customFormat="1" ht="21.75" customHeight="1" x14ac:dyDescent="0.3">
      <c r="A333" s="17" t="s">
        <v>280</v>
      </c>
      <c r="B333" s="5">
        <v>13</v>
      </c>
      <c r="C333" s="5">
        <v>13</v>
      </c>
      <c r="D333" s="43">
        <f t="shared" si="30"/>
        <v>57130</v>
      </c>
      <c r="E333" s="45">
        <v>11424</v>
      </c>
      <c r="F333" s="45"/>
      <c r="G333" s="45">
        <v>17136</v>
      </c>
      <c r="H333" s="45"/>
      <c r="I333" s="45">
        <v>28570</v>
      </c>
      <c r="J333" s="43"/>
      <c r="K333" s="43"/>
      <c r="L333" s="43"/>
      <c r="M333" s="43"/>
      <c r="N333" s="43"/>
      <c r="O333" s="43">
        <v>11900</v>
      </c>
      <c r="P333" s="43">
        <f t="shared" si="33"/>
        <v>11900</v>
      </c>
      <c r="Q333" s="45">
        <f t="shared" si="31"/>
        <v>57130</v>
      </c>
      <c r="R333" s="45">
        <f t="shared" si="32"/>
        <v>57130</v>
      </c>
      <c r="S333" s="43"/>
      <c r="T333" s="43"/>
      <c r="U333" s="43"/>
      <c r="V333" s="43"/>
      <c r="W333" s="43"/>
      <c r="X333" s="43"/>
      <c r="Y333" s="43"/>
      <c r="Z333" s="43"/>
      <c r="AA333" s="23" t="s">
        <v>288</v>
      </c>
      <c r="AB333" s="9">
        <v>5</v>
      </c>
      <c r="AC333" s="9" t="s">
        <v>80</v>
      </c>
      <c r="AD333" s="9" t="s">
        <v>684</v>
      </c>
      <c r="AE333" s="9" t="s">
        <v>714</v>
      </c>
      <c r="AF333" s="67" t="s">
        <v>316</v>
      </c>
      <c r="AG333" s="9"/>
      <c r="AH333" s="9"/>
      <c r="AI333" s="72" t="s">
        <v>317</v>
      </c>
    </row>
    <row r="334" spans="1:35" s="12" customFormat="1" ht="21.75" customHeight="1" x14ac:dyDescent="0.3">
      <c r="A334" s="17" t="s">
        <v>280</v>
      </c>
      <c r="B334" s="5">
        <v>13</v>
      </c>
      <c r="C334" s="5">
        <v>13</v>
      </c>
      <c r="D334" s="43">
        <f t="shared" si="30"/>
        <v>58724</v>
      </c>
      <c r="E334" s="45">
        <v>11571</v>
      </c>
      <c r="F334" s="45"/>
      <c r="G334" s="45">
        <v>17356</v>
      </c>
      <c r="H334" s="45"/>
      <c r="I334" s="45">
        <v>29797</v>
      </c>
      <c r="J334" s="43"/>
      <c r="K334" s="43"/>
      <c r="L334" s="43"/>
      <c r="M334" s="43"/>
      <c r="N334" s="43"/>
      <c r="O334" s="43">
        <v>12600</v>
      </c>
      <c r="P334" s="43">
        <f t="shared" si="33"/>
        <v>12600</v>
      </c>
      <c r="Q334" s="45">
        <f t="shared" si="31"/>
        <v>58724</v>
      </c>
      <c r="R334" s="45">
        <f t="shared" si="32"/>
        <v>58724</v>
      </c>
      <c r="S334" s="43"/>
      <c r="T334" s="43"/>
      <c r="U334" s="43"/>
      <c r="V334" s="43"/>
      <c r="W334" s="43"/>
      <c r="X334" s="43"/>
      <c r="Y334" s="43"/>
      <c r="Z334" s="43"/>
      <c r="AA334" s="23" t="s">
        <v>281</v>
      </c>
      <c r="AB334" s="9">
        <v>5</v>
      </c>
      <c r="AC334" s="9" t="s">
        <v>80</v>
      </c>
      <c r="AD334" s="9" t="s">
        <v>687</v>
      </c>
      <c r="AE334" s="9" t="s">
        <v>697</v>
      </c>
      <c r="AF334" s="67">
        <v>1322</v>
      </c>
      <c r="AG334" s="9"/>
      <c r="AH334" s="9"/>
      <c r="AI334" s="72" t="s">
        <v>318</v>
      </c>
    </row>
    <row r="335" spans="1:35" s="12" customFormat="1" ht="21.75" customHeight="1" x14ac:dyDescent="0.3">
      <c r="A335" s="17" t="s">
        <v>280</v>
      </c>
      <c r="B335" s="5">
        <v>13</v>
      </c>
      <c r="C335" s="5">
        <v>13</v>
      </c>
      <c r="D335" s="43">
        <f t="shared" si="30"/>
        <v>60150</v>
      </c>
      <c r="E335" s="45">
        <v>12000</v>
      </c>
      <c r="F335" s="45"/>
      <c r="G335" s="45">
        <v>18000</v>
      </c>
      <c r="H335" s="45"/>
      <c r="I335" s="45">
        <v>30150</v>
      </c>
      <c r="J335" s="43"/>
      <c r="K335" s="43"/>
      <c r="L335" s="43"/>
      <c r="M335" s="43"/>
      <c r="N335" s="43"/>
      <c r="O335" s="43">
        <v>11946</v>
      </c>
      <c r="P335" s="43">
        <f t="shared" si="33"/>
        <v>11946</v>
      </c>
      <c r="Q335" s="45">
        <f t="shared" si="31"/>
        <v>60150</v>
      </c>
      <c r="R335" s="45">
        <f t="shared" si="32"/>
        <v>60150</v>
      </c>
      <c r="S335" s="43"/>
      <c r="T335" s="43"/>
      <c r="U335" s="43"/>
      <c r="V335" s="43"/>
      <c r="W335" s="43"/>
      <c r="X335" s="43"/>
      <c r="Y335" s="43"/>
      <c r="Z335" s="43"/>
      <c r="AA335" s="23" t="s">
        <v>288</v>
      </c>
      <c r="AB335" s="9">
        <v>5</v>
      </c>
      <c r="AC335" s="9" t="s">
        <v>80</v>
      </c>
      <c r="AD335" s="9" t="s">
        <v>687</v>
      </c>
      <c r="AE335" s="9" t="s">
        <v>697</v>
      </c>
      <c r="AF335" s="67">
        <v>228</v>
      </c>
      <c r="AG335" s="9"/>
      <c r="AH335" s="9"/>
      <c r="AI335" s="72" t="s">
        <v>319</v>
      </c>
    </row>
    <row r="336" spans="1:35" s="12" customFormat="1" ht="21.75" customHeight="1" x14ac:dyDescent="0.3">
      <c r="A336" s="17" t="s">
        <v>280</v>
      </c>
      <c r="B336" s="5">
        <v>13</v>
      </c>
      <c r="C336" s="5">
        <v>13</v>
      </c>
      <c r="D336" s="43">
        <f t="shared" si="30"/>
        <v>38664</v>
      </c>
      <c r="E336" s="45">
        <v>7636</v>
      </c>
      <c r="F336" s="45"/>
      <c r="G336" s="45">
        <v>11454</v>
      </c>
      <c r="H336" s="45"/>
      <c r="I336" s="45">
        <v>19574</v>
      </c>
      <c r="J336" s="43"/>
      <c r="K336" s="43"/>
      <c r="L336" s="43"/>
      <c r="M336" s="43"/>
      <c r="N336" s="43"/>
      <c r="O336" s="43">
        <v>9915</v>
      </c>
      <c r="P336" s="43">
        <f t="shared" si="33"/>
        <v>9915</v>
      </c>
      <c r="Q336" s="45">
        <f t="shared" si="31"/>
        <v>38664</v>
      </c>
      <c r="R336" s="45">
        <f t="shared" si="32"/>
        <v>38664</v>
      </c>
      <c r="S336" s="43"/>
      <c r="T336" s="43"/>
      <c r="U336" s="43"/>
      <c r="V336" s="43"/>
      <c r="W336" s="43"/>
      <c r="X336" s="43"/>
      <c r="Y336" s="43"/>
      <c r="Z336" s="43"/>
      <c r="AA336" s="23" t="s">
        <v>288</v>
      </c>
      <c r="AB336" s="9">
        <v>5</v>
      </c>
      <c r="AC336" s="9" t="s">
        <v>80</v>
      </c>
      <c r="AD336" s="9" t="s">
        <v>687</v>
      </c>
      <c r="AE336" s="9" t="s">
        <v>697</v>
      </c>
      <c r="AF336" s="67">
        <v>1290</v>
      </c>
      <c r="AG336" s="9"/>
      <c r="AH336" s="9"/>
      <c r="AI336" s="72" t="s">
        <v>320</v>
      </c>
    </row>
    <row r="337" spans="1:35" s="12" customFormat="1" ht="21.75" customHeight="1" x14ac:dyDescent="0.3">
      <c r="A337" s="17" t="s">
        <v>280</v>
      </c>
      <c r="B337" s="5">
        <v>13</v>
      </c>
      <c r="C337" s="5">
        <v>13</v>
      </c>
      <c r="D337" s="43">
        <f t="shared" si="30"/>
        <v>36912</v>
      </c>
      <c r="E337" s="45">
        <v>6964</v>
      </c>
      <c r="F337" s="45"/>
      <c r="G337" s="45">
        <v>10445</v>
      </c>
      <c r="H337" s="45"/>
      <c r="I337" s="45">
        <v>19503</v>
      </c>
      <c r="J337" s="43"/>
      <c r="K337" s="43"/>
      <c r="L337" s="43"/>
      <c r="M337" s="43"/>
      <c r="N337" s="43"/>
      <c r="O337" s="43">
        <v>10560</v>
      </c>
      <c r="P337" s="43">
        <f t="shared" si="33"/>
        <v>10560</v>
      </c>
      <c r="Q337" s="45">
        <f t="shared" si="31"/>
        <v>36912</v>
      </c>
      <c r="R337" s="45">
        <f t="shared" si="32"/>
        <v>36912</v>
      </c>
      <c r="S337" s="43"/>
      <c r="T337" s="43"/>
      <c r="U337" s="43"/>
      <c r="V337" s="43"/>
      <c r="W337" s="43"/>
      <c r="X337" s="43"/>
      <c r="Y337" s="43"/>
      <c r="Z337" s="43"/>
      <c r="AA337" s="23" t="s">
        <v>288</v>
      </c>
      <c r="AB337" s="9">
        <v>5</v>
      </c>
      <c r="AC337" s="9" t="s">
        <v>80</v>
      </c>
      <c r="AD337" s="9" t="s">
        <v>687</v>
      </c>
      <c r="AE337" s="9" t="s">
        <v>697</v>
      </c>
      <c r="AF337" s="67">
        <v>1291</v>
      </c>
      <c r="AG337" s="9"/>
      <c r="AH337" s="9"/>
      <c r="AI337" s="72" t="s">
        <v>321</v>
      </c>
    </row>
    <row r="338" spans="1:35" s="12" customFormat="1" ht="21.75" customHeight="1" x14ac:dyDescent="0.3">
      <c r="A338" s="17" t="s">
        <v>280</v>
      </c>
      <c r="B338" s="5">
        <v>13</v>
      </c>
      <c r="C338" s="5">
        <v>13</v>
      </c>
      <c r="D338" s="43">
        <f t="shared" si="30"/>
        <v>37822</v>
      </c>
      <c r="E338" s="45">
        <v>7119</v>
      </c>
      <c r="F338" s="45"/>
      <c r="G338" s="45">
        <v>10679</v>
      </c>
      <c r="H338" s="45"/>
      <c r="I338" s="45">
        <v>20024</v>
      </c>
      <c r="J338" s="43"/>
      <c r="K338" s="43"/>
      <c r="L338" s="43"/>
      <c r="M338" s="43"/>
      <c r="N338" s="43"/>
      <c r="O338" s="43">
        <v>8423</v>
      </c>
      <c r="P338" s="43">
        <f t="shared" si="33"/>
        <v>8423</v>
      </c>
      <c r="Q338" s="45">
        <f t="shared" si="31"/>
        <v>37822</v>
      </c>
      <c r="R338" s="45">
        <f t="shared" si="32"/>
        <v>37822</v>
      </c>
      <c r="S338" s="43"/>
      <c r="T338" s="43"/>
      <c r="U338" s="43"/>
      <c r="V338" s="43"/>
      <c r="W338" s="43"/>
      <c r="X338" s="43"/>
      <c r="Y338" s="43"/>
      <c r="Z338" s="43"/>
      <c r="AA338" s="23" t="s">
        <v>288</v>
      </c>
      <c r="AB338" s="9">
        <v>5</v>
      </c>
      <c r="AC338" s="9" t="s">
        <v>80</v>
      </c>
      <c r="AD338" s="9" t="s">
        <v>687</v>
      </c>
      <c r="AE338" s="9" t="s">
        <v>697</v>
      </c>
      <c r="AF338" s="67">
        <v>486</v>
      </c>
      <c r="AG338" s="9"/>
      <c r="AH338" s="9"/>
      <c r="AI338" s="72" t="s">
        <v>322</v>
      </c>
    </row>
    <row r="339" spans="1:35" s="12" customFormat="1" ht="21.75" customHeight="1" x14ac:dyDescent="0.3">
      <c r="A339" s="17" t="s">
        <v>280</v>
      </c>
      <c r="B339" s="5">
        <v>13</v>
      </c>
      <c r="C339" s="5">
        <v>13</v>
      </c>
      <c r="D339" s="43">
        <f t="shared" si="30"/>
        <v>4759</v>
      </c>
      <c r="E339" s="45">
        <v>910</v>
      </c>
      <c r="F339" s="45"/>
      <c r="G339" s="45">
        <v>1366</v>
      </c>
      <c r="H339" s="45"/>
      <c r="I339" s="45">
        <v>2483</v>
      </c>
      <c r="J339" s="43"/>
      <c r="K339" s="43"/>
      <c r="L339" s="43"/>
      <c r="M339" s="43"/>
      <c r="N339" s="43"/>
      <c r="O339" s="43">
        <v>3400</v>
      </c>
      <c r="P339" s="43">
        <f t="shared" si="33"/>
        <v>3400</v>
      </c>
      <c r="Q339" s="45">
        <f t="shared" si="31"/>
        <v>4759</v>
      </c>
      <c r="R339" s="45">
        <f t="shared" si="32"/>
        <v>4759</v>
      </c>
      <c r="S339" s="43"/>
      <c r="T339" s="43"/>
      <c r="U339" s="43"/>
      <c r="V339" s="43"/>
      <c r="W339" s="43"/>
      <c r="X339" s="43"/>
      <c r="Y339" s="43"/>
      <c r="Z339" s="43"/>
      <c r="AA339" s="23" t="s">
        <v>281</v>
      </c>
      <c r="AB339" s="9">
        <v>5</v>
      </c>
      <c r="AC339" s="9" t="s">
        <v>80</v>
      </c>
      <c r="AD339" s="9" t="s">
        <v>692</v>
      </c>
      <c r="AE339" s="9" t="s">
        <v>715</v>
      </c>
      <c r="AF339" s="67">
        <v>677</v>
      </c>
      <c r="AG339" s="9"/>
      <c r="AH339" s="9"/>
      <c r="AI339" s="72" t="s">
        <v>286</v>
      </c>
    </row>
    <row r="340" spans="1:35" s="12" customFormat="1" ht="21.75" customHeight="1" x14ac:dyDescent="0.3">
      <c r="A340" s="17" t="s">
        <v>280</v>
      </c>
      <c r="B340" s="5">
        <v>13</v>
      </c>
      <c r="C340" s="5">
        <v>13</v>
      </c>
      <c r="D340" s="43">
        <f t="shared" si="30"/>
        <v>10180</v>
      </c>
      <c r="E340" s="45">
        <v>1949</v>
      </c>
      <c r="F340" s="45"/>
      <c r="G340" s="45">
        <v>2924</v>
      </c>
      <c r="H340" s="45"/>
      <c r="I340" s="45">
        <v>5307</v>
      </c>
      <c r="J340" s="43"/>
      <c r="K340" s="43"/>
      <c r="L340" s="43"/>
      <c r="M340" s="43"/>
      <c r="N340" s="43"/>
      <c r="O340" s="43">
        <v>7272</v>
      </c>
      <c r="P340" s="43">
        <f t="shared" si="33"/>
        <v>7272</v>
      </c>
      <c r="Q340" s="45">
        <f t="shared" si="31"/>
        <v>10180</v>
      </c>
      <c r="R340" s="45">
        <f t="shared" si="32"/>
        <v>10180</v>
      </c>
      <c r="S340" s="43"/>
      <c r="T340" s="43"/>
      <c r="U340" s="43"/>
      <c r="V340" s="43"/>
      <c r="W340" s="43"/>
      <c r="X340" s="43"/>
      <c r="Y340" s="43"/>
      <c r="Z340" s="43"/>
      <c r="AA340" s="23" t="s">
        <v>281</v>
      </c>
      <c r="AB340" s="9">
        <v>5</v>
      </c>
      <c r="AC340" s="9" t="s">
        <v>80</v>
      </c>
      <c r="AD340" s="9" t="s">
        <v>692</v>
      </c>
      <c r="AE340" s="9" t="s">
        <v>715</v>
      </c>
      <c r="AF340" s="67" t="s">
        <v>323</v>
      </c>
      <c r="AG340" s="9"/>
      <c r="AH340" s="9"/>
      <c r="AI340" s="72" t="s">
        <v>286</v>
      </c>
    </row>
    <row r="341" spans="1:35" s="12" customFormat="1" ht="21.75" customHeight="1" x14ac:dyDescent="0.3">
      <c r="A341" s="17" t="s">
        <v>280</v>
      </c>
      <c r="B341" s="5">
        <v>13</v>
      </c>
      <c r="C341" s="5">
        <v>13</v>
      </c>
      <c r="D341" s="43">
        <f t="shared" si="30"/>
        <v>41194</v>
      </c>
      <c r="E341" s="45">
        <v>8193</v>
      </c>
      <c r="F341" s="45"/>
      <c r="G341" s="45">
        <v>12289</v>
      </c>
      <c r="H341" s="45"/>
      <c r="I341" s="45">
        <v>20712</v>
      </c>
      <c r="J341" s="43"/>
      <c r="K341" s="43"/>
      <c r="L341" s="43"/>
      <c r="M341" s="43"/>
      <c r="N341" s="43"/>
      <c r="O341" s="43">
        <v>6738</v>
      </c>
      <c r="P341" s="43">
        <f t="shared" si="33"/>
        <v>6738</v>
      </c>
      <c r="Q341" s="45">
        <f t="shared" si="31"/>
        <v>41194</v>
      </c>
      <c r="R341" s="45">
        <f t="shared" si="32"/>
        <v>41194</v>
      </c>
      <c r="S341" s="43"/>
      <c r="T341" s="43"/>
      <c r="U341" s="43"/>
      <c r="V341" s="43"/>
      <c r="W341" s="43"/>
      <c r="X341" s="43"/>
      <c r="Y341" s="43"/>
      <c r="Z341" s="43"/>
      <c r="AA341" s="23" t="s">
        <v>281</v>
      </c>
      <c r="AB341" s="9">
        <v>5</v>
      </c>
      <c r="AC341" s="9" t="s">
        <v>80</v>
      </c>
      <c r="AD341" s="9" t="s">
        <v>690</v>
      </c>
      <c r="AE341" s="9" t="s">
        <v>716</v>
      </c>
      <c r="AF341" s="67">
        <v>441</v>
      </c>
      <c r="AG341" s="9"/>
      <c r="AH341" s="9"/>
      <c r="AI341" s="72" t="s">
        <v>324</v>
      </c>
    </row>
    <row r="342" spans="1:35" s="12" customFormat="1" ht="21.75" customHeight="1" x14ac:dyDescent="0.3">
      <c r="A342" s="17" t="s">
        <v>280</v>
      </c>
      <c r="B342" s="5">
        <v>13</v>
      </c>
      <c r="C342" s="5">
        <v>13</v>
      </c>
      <c r="D342" s="43">
        <f t="shared" si="30"/>
        <v>49500</v>
      </c>
      <c r="E342" s="45">
        <v>9900</v>
      </c>
      <c r="F342" s="45"/>
      <c r="G342" s="45">
        <v>14850</v>
      </c>
      <c r="H342" s="45"/>
      <c r="I342" s="45">
        <v>24750</v>
      </c>
      <c r="J342" s="43"/>
      <c r="K342" s="43"/>
      <c r="L342" s="43"/>
      <c r="M342" s="43"/>
      <c r="N342" s="43"/>
      <c r="O342" s="43">
        <v>6600</v>
      </c>
      <c r="P342" s="43">
        <f t="shared" si="33"/>
        <v>6600</v>
      </c>
      <c r="Q342" s="45">
        <f t="shared" si="31"/>
        <v>49500</v>
      </c>
      <c r="R342" s="45">
        <f t="shared" si="32"/>
        <v>49500</v>
      </c>
      <c r="S342" s="43"/>
      <c r="T342" s="43"/>
      <c r="U342" s="43"/>
      <c r="V342" s="43"/>
      <c r="W342" s="43"/>
      <c r="X342" s="43"/>
      <c r="Y342" s="43"/>
      <c r="Z342" s="43"/>
      <c r="AA342" s="23" t="s">
        <v>281</v>
      </c>
      <c r="AB342" s="9">
        <v>5</v>
      </c>
      <c r="AC342" s="9" t="s">
        <v>80</v>
      </c>
      <c r="AD342" s="9" t="s">
        <v>690</v>
      </c>
      <c r="AE342" s="9" t="s">
        <v>717</v>
      </c>
      <c r="AF342" s="67">
        <v>549</v>
      </c>
      <c r="AG342" s="9"/>
      <c r="AH342" s="9"/>
      <c r="AI342" s="72" t="s">
        <v>325</v>
      </c>
    </row>
    <row r="343" spans="1:35" s="12" customFormat="1" ht="21.75" customHeight="1" x14ac:dyDescent="0.3">
      <c r="A343" s="17" t="s">
        <v>280</v>
      </c>
      <c r="B343" s="5">
        <v>13</v>
      </c>
      <c r="C343" s="5">
        <v>13</v>
      </c>
      <c r="D343" s="43">
        <f t="shared" si="30"/>
        <v>28488</v>
      </c>
      <c r="E343" s="45">
        <v>5644</v>
      </c>
      <c r="F343" s="45"/>
      <c r="G343" s="45">
        <v>8465</v>
      </c>
      <c r="H343" s="45"/>
      <c r="I343" s="45">
        <v>14379</v>
      </c>
      <c r="J343" s="43"/>
      <c r="K343" s="43"/>
      <c r="L343" s="43"/>
      <c r="M343" s="43"/>
      <c r="N343" s="43"/>
      <c r="O343" s="43">
        <v>5619</v>
      </c>
      <c r="P343" s="43">
        <f t="shared" si="33"/>
        <v>5619</v>
      </c>
      <c r="Q343" s="45">
        <f t="shared" si="31"/>
        <v>28488</v>
      </c>
      <c r="R343" s="45">
        <f t="shared" si="32"/>
        <v>28488</v>
      </c>
      <c r="S343" s="43"/>
      <c r="T343" s="43"/>
      <c r="U343" s="43"/>
      <c r="V343" s="43"/>
      <c r="W343" s="43"/>
      <c r="X343" s="43"/>
      <c r="Y343" s="43"/>
      <c r="Z343" s="43"/>
      <c r="AA343" s="23" t="s">
        <v>281</v>
      </c>
      <c r="AB343" s="9">
        <v>5</v>
      </c>
      <c r="AC343" s="9" t="s">
        <v>80</v>
      </c>
      <c r="AD343" s="9" t="s">
        <v>690</v>
      </c>
      <c r="AE343" s="9" t="s">
        <v>716</v>
      </c>
      <c r="AF343" s="67">
        <v>1879</v>
      </c>
      <c r="AG343" s="9"/>
      <c r="AH343" s="9"/>
      <c r="AI343" s="72" t="s">
        <v>287</v>
      </c>
    </row>
    <row r="344" spans="1:35" s="12" customFormat="1" ht="21.75" customHeight="1" x14ac:dyDescent="0.3">
      <c r="A344" s="17" t="s">
        <v>280</v>
      </c>
      <c r="B344" s="5">
        <v>13</v>
      </c>
      <c r="C344" s="5">
        <v>13</v>
      </c>
      <c r="D344" s="43">
        <f t="shared" si="30"/>
        <v>30029</v>
      </c>
      <c r="E344" s="45">
        <v>5929</v>
      </c>
      <c r="F344" s="45"/>
      <c r="G344" s="45">
        <v>8893</v>
      </c>
      <c r="H344" s="45"/>
      <c r="I344" s="45">
        <v>15207</v>
      </c>
      <c r="J344" s="43"/>
      <c r="K344" s="43"/>
      <c r="L344" s="43"/>
      <c r="M344" s="43"/>
      <c r="N344" s="43"/>
      <c r="O344" s="43">
        <v>6600</v>
      </c>
      <c r="P344" s="43">
        <f t="shared" si="33"/>
        <v>6600</v>
      </c>
      <c r="Q344" s="45">
        <f t="shared" si="31"/>
        <v>30029</v>
      </c>
      <c r="R344" s="45">
        <f t="shared" si="32"/>
        <v>30029</v>
      </c>
      <c r="S344" s="43"/>
      <c r="T344" s="43"/>
      <c r="U344" s="43"/>
      <c r="V344" s="43"/>
      <c r="W344" s="43"/>
      <c r="X344" s="43"/>
      <c r="Y344" s="43"/>
      <c r="Z344" s="43"/>
      <c r="AA344" s="23" t="s">
        <v>281</v>
      </c>
      <c r="AB344" s="9">
        <v>5</v>
      </c>
      <c r="AC344" s="9" t="s">
        <v>80</v>
      </c>
      <c r="AD344" s="9" t="s">
        <v>688</v>
      </c>
      <c r="AE344" s="9" t="s">
        <v>710</v>
      </c>
      <c r="AF344" s="67">
        <v>78</v>
      </c>
      <c r="AG344" s="9"/>
      <c r="AH344" s="9"/>
      <c r="AI344" s="72" t="s">
        <v>287</v>
      </c>
    </row>
    <row r="345" spans="1:35" s="12" customFormat="1" ht="21.75" customHeight="1" x14ac:dyDescent="0.3">
      <c r="A345" s="17" t="s">
        <v>280</v>
      </c>
      <c r="B345" s="5">
        <v>13</v>
      </c>
      <c r="C345" s="5">
        <v>13</v>
      </c>
      <c r="D345" s="43">
        <f t="shared" si="30"/>
        <v>15269</v>
      </c>
      <c r="E345" s="45">
        <v>2978</v>
      </c>
      <c r="F345" s="45"/>
      <c r="G345" s="45">
        <v>4467</v>
      </c>
      <c r="H345" s="45"/>
      <c r="I345" s="45">
        <v>7824</v>
      </c>
      <c r="J345" s="43"/>
      <c r="K345" s="43"/>
      <c r="L345" s="43"/>
      <c r="M345" s="43"/>
      <c r="N345" s="43"/>
      <c r="O345" s="43">
        <v>6642</v>
      </c>
      <c r="P345" s="43">
        <f t="shared" si="33"/>
        <v>6642</v>
      </c>
      <c r="Q345" s="45">
        <f t="shared" si="31"/>
        <v>15269</v>
      </c>
      <c r="R345" s="45">
        <f t="shared" si="32"/>
        <v>15269</v>
      </c>
      <c r="S345" s="43"/>
      <c r="T345" s="43"/>
      <c r="U345" s="43"/>
      <c r="V345" s="43"/>
      <c r="W345" s="43"/>
      <c r="X345" s="43"/>
      <c r="Y345" s="43"/>
      <c r="Z345" s="43"/>
      <c r="AA345" s="23" t="s">
        <v>281</v>
      </c>
      <c r="AB345" s="9">
        <v>5</v>
      </c>
      <c r="AC345" s="9" t="s">
        <v>80</v>
      </c>
      <c r="AD345" s="9" t="s">
        <v>688</v>
      </c>
      <c r="AE345" s="9" t="s">
        <v>710</v>
      </c>
      <c r="AF345" s="67" t="s">
        <v>326</v>
      </c>
      <c r="AG345" s="9"/>
      <c r="AH345" s="9"/>
      <c r="AI345" s="72" t="s">
        <v>327</v>
      </c>
    </row>
    <row r="346" spans="1:35" s="12" customFormat="1" ht="21.75" customHeight="1" x14ac:dyDescent="0.3">
      <c r="A346" s="17" t="s">
        <v>280</v>
      </c>
      <c r="B346" s="5">
        <v>13</v>
      </c>
      <c r="C346" s="5">
        <v>13</v>
      </c>
      <c r="D346" s="43">
        <f t="shared" si="30"/>
        <v>31358</v>
      </c>
      <c r="E346" s="45">
        <v>6178</v>
      </c>
      <c r="F346" s="45"/>
      <c r="G346" s="45">
        <v>9266</v>
      </c>
      <c r="H346" s="45"/>
      <c r="I346" s="45">
        <v>15914</v>
      </c>
      <c r="J346" s="43"/>
      <c r="K346" s="43"/>
      <c r="L346" s="43"/>
      <c r="M346" s="43"/>
      <c r="N346" s="43"/>
      <c r="O346" s="43">
        <v>7722</v>
      </c>
      <c r="P346" s="43">
        <f t="shared" si="33"/>
        <v>7722</v>
      </c>
      <c r="Q346" s="45">
        <f t="shared" si="31"/>
        <v>31358</v>
      </c>
      <c r="R346" s="45">
        <f t="shared" si="32"/>
        <v>31358</v>
      </c>
      <c r="S346" s="43"/>
      <c r="T346" s="43"/>
      <c r="U346" s="43"/>
      <c r="V346" s="43"/>
      <c r="W346" s="43"/>
      <c r="X346" s="43"/>
      <c r="Y346" s="43"/>
      <c r="Z346" s="43"/>
      <c r="AA346" s="23" t="s">
        <v>281</v>
      </c>
      <c r="AB346" s="9">
        <v>5</v>
      </c>
      <c r="AC346" s="9" t="s">
        <v>80</v>
      </c>
      <c r="AD346" s="9" t="s">
        <v>688</v>
      </c>
      <c r="AE346" s="9" t="s">
        <v>710</v>
      </c>
      <c r="AF346" s="67">
        <v>810</v>
      </c>
      <c r="AG346" s="9"/>
      <c r="AH346" s="9"/>
      <c r="AI346" s="72" t="s">
        <v>317</v>
      </c>
    </row>
    <row r="347" spans="1:35" s="12" customFormat="1" ht="21.75" customHeight="1" x14ac:dyDescent="0.3">
      <c r="A347" s="17" t="s">
        <v>280</v>
      </c>
      <c r="B347" s="5">
        <v>13</v>
      </c>
      <c r="C347" s="5">
        <v>13</v>
      </c>
      <c r="D347" s="43">
        <f t="shared" si="30"/>
        <v>46253</v>
      </c>
      <c r="E347" s="45">
        <v>9116</v>
      </c>
      <c r="F347" s="45"/>
      <c r="G347" s="45">
        <v>13673</v>
      </c>
      <c r="H347" s="45"/>
      <c r="I347" s="45">
        <v>23464</v>
      </c>
      <c r="J347" s="43"/>
      <c r="K347" s="43"/>
      <c r="L347" s="43"/>
      <c r="M347" s="43"/>
      <c r="N347" s="43"/>
      <c r="O347" s="43">
        <v>22770</v>
      </c>
      <c r="P347" s="43">
        <f t="shared" si="33"/>
        <v>22770</v>
      </c>
      <c r="Q347" s="45">
        <f t="shared" si="31"/>
        <v>46253</v>
      </c>
      <c r="R347" s="45">
        <f t="shared" si="32"/>
        <v>46253</v>
      </c>
      <c r="S347" s="43"/>
      <c r="T347" s="43"/>
      <c r="U347" s="43"/>
      <c r="V347" s="43"/>
      <c r="W347" s="43"/>
      <c r="X347" s="43"/>
      <c r="Y347" s="43"/>
      <c r="Z347" s="43"/>
      <c r="AA347" s="23" t="s">
        <v>288</v>
      </c>
      <c r="AB347" s="9">
        <v>5</v>
      </c>
      <c r="AC347" s="9" t="s">
        <v>80</v>
      </c>
      <c r="AD347" s="9" t="s">
        <v>688</v>
      </c>
      <c r="AE347" s="9" t="s">
        <v>710</v>
      </c>
      <c r="AF347" s="67">
        <v>883</v>
      </c>
      <c r="AG347" s="9"/>
      <c r="AH347" s="9"/>
      <c r="AI347" s="72" t="s">
        <v>283</v>
      </c>
    </row>
    <row r="348" spans="1:35" s="12" customFormat="1" ht="21.75" customHeight="1" x14ac:dyDescent="0.3">
      <c r="A348" s="17" t="s">
        <v>280</v>
      </c>
      <c r="B348" s="5">
        <v>13</v>
      </c>
      <c r="C348" s="5">
        <v>13</v>
      </c>
      <c r="D348" s="43">
        <f t="shared" si="30"/>
        <v>9239</v>
      </c>
      <c r="E348" s="45">
        <v>1782</v>
      </c>
      <c r="F348" s="45"/>
      <c r="G348" s="45">
        <v>2673</v>
      </c>
      <c r="H348" s="45"/>
      <c r="I348" s="45">
        <v>4784</v>
      </c>
      <c r="J348" s="43"/>
      <c r="K348" s="43"/>
      <c r="L348" s="43"/>
      <c r="M348" s="43"/>
      <c r="N348" s="43"/>
      <c r="O348" s="43">
        <v>6600</v>
      </c>
      <c r="P348" s="43">
        <f t="shared" si="33"/>
        <v>6600</v>
      </c>
      <c r="Q348" s="45">
        <f t="shared" si="31"/>
        <v>9239</v>
      </c>
      <c r="R348" s="45">
        <f t="shared" si="32"/>
        <v>9239</v>
      </c>
      <c r="S348" s="43"/>
      <c r="T348" s="43"/>
      <c r="U348" s="43"/>
      <c r="V348" s="43"/>
      <c r="W348" s="43"/>
      <c r="X348" s="43"/>
      <c r="Y348" s="43"/>
      <c r="Z348" s="43"/>
      <c r="AA348" s="23" t="s">
        <v>288</v>
      </c>
      <c r="AB348" s="9">
        <v>5</v>
      </c>
      <c r="AC348" s="9" t="s">
        <v>80</v>
      </c>
      <c r="AD348" s="9" t="s">
        <v>689</v>
      </c>
      <c r="AE348" s="9" t="s">
        <v>718</v>
      </c>
      <c r="AF348" s="67" t="s">
        <v>328</v>
      </c>
      <c r="AG348" s="9"/>
      <c r="AH348" s="9"/>
      <c r="AI348" s="72" t="s">
        <v>286</v>
      </c>
    </row>
    <row r="349" spans="1:35" s="12" customFormat="1" ht="21.75" customHeight="1" x14ac:dyDescent="0.3">
      <c r="A349" s="17" t="s">
        <v>280</v>
      </c>
      <c r="B349" s="5">
        <v>13</v>
      </c>
      <c r="C349" s="5">
        <v>13</v>
      </c>
      <c r="D349" s="43">
        <f t="shared" si="30"/>
        <v>5555</v>
      </c>
      <c r="E349" s="45">
        <v>1066</v>
      </c>
      <c r="F349" s="45"/>
      <c r="G349" s="45">
        <v>1599</v>
      </c>
      <c r="H349" s="45"/>
      <c r="I349" s="45">
        <v>2890</v>
      </c>
      <c r="J349" s="43"/>
      <c r="K349" s="43"/>
      <c r="L349" s="43"/>
      <c r="M349" s="43"/>
      <c r="N349" s="43"/>
      <c r="O349" s="43">
        <v>3968</v>
      </c>
      <c r="P349" s="43">
        <f t="shared" si="33"/>
        <v>3968</v>
      </c>
      <c r="Q349" s="45">
        <f t="shared" si="31"/>
        <v>5555</v>
      </c>
      <c r="R349" s="45">
        <f t="shared" si="32"/>
        <v>5555</v>
      </c>
      <c r="S349" s="43"/>
      <c r="T349" s="43"/>
      <c r="U349" s="43"/>
      <c r="V349" s="43"/>
      <c r="W349" s="43"/>
      <c r="X349" s="43"/>
      <c r="Y349" s="43"/>
      <c r="Z349" s="43"/>
      <c r="AA349" s="23" t="s">
        <v>288</v>
      </c>
      <c r="AB349" s="9">
        <v>5</v>
      </c>
      <c r="AC349" s="9" t="s">
        <v>80</v>
      </c>
      <c r="AD349" s="9" t="s">
        <v>689</v>
      </c>
      <c r="AE349" s="9" t="s">
        <v>718</v>
      </c>
      <c r="AF349" s="67">
        <v>643</v>
      </c>
      <c r="AG349" s="9"/>
      <c r="AH349" s="9"/>
      <c r="AI349" s="72" t="s">
        <v>286</v>
      </c>
    </row>
    <row r="350" spans="1:35" s="12" customFormat="1" ht="21.75" customHeight="1" x14ac:dyDescent="0.3">
      <c r="A350" s="17" t="s">
        <v>280</v>
      </c>
      <c r="B350" s="5">
        <v>13</v>
      </c>
      <c r="C350" s="5">
        <v>13</v>
      </c>
      <c r="D350" s="43">
        <f t="shared" si="30"/>
        <v>13090</v>
      </c>
      <c r="E350" s="45">
        <v>2618</v>
      </c>
      <c r="F350" s="45"/>
      <c r="G350" s="45">
        <v>3927</v>
      </c>
      <c r="H350" s="45"/>
      <c r="I350" s="45">
        <v>6545</v>
      </c>
      <c r="J350" s="43"/>
      <c r="K350" s="43"/>
      <c r="L350" s="43"/>
      <c r="M350" s="43"/>
      <c r="N350" s="43"/>
      <c r="O350" s="43">
        <v>3967</v>
      </c>
      <c r="P350" s="43">
        <f t="shared" si="33"/>
        <v>3967</v>
      </c>
      <c r="Q350" s="45">
        <f t="shared" si="31"/>
        <v>13090</v>
      </c>
      <c r="R350" s="45">
        <f t="shared" si="32"/>
        <v>13090</v>
      </c>
      <c r="S350" s="43"/>
      <c r="T350" s="43"/>
      <c r="U350" s="43"/>
      <c r="V350" s="43"/>
      <c r="W350" s="43"/>
      <c r="X350" s="43"/>
      <c r="Y350" s="43"/>
      <c r="Z350" s="43"/>
      <c r="AA350" s="23" t="s">
        <v>246</v>
      </c>
      <c r="AB350" s="9">
        <v>5</v>
      </c>
      <c r="AC350" s="9" t="s">
        <v>80</v>
      </c>
      <c r="AD350" s="9" t="s">
        <v>689</v>
      </c>
      <c r="AE350" s="9" t="s">
        <v>719</v>
      </c>
      <c r="AF350" s="67" t="s">
        <v>329</v>
      </c>
      <c r="AG350" s="9"/>
      <c r="AH350" s="9"/>
      <c r="AI350" s="72" t="s">
        <v>330</v>
      </c>
    </row>
    <row r="351" spans="1:35" s="12" customFormat="1" ht="21.75" customHeight="1" x14ac:dyDescent="0.3">
      <c r="A351" s="17" t="s">
        <v>280</v>
      </c>
      <c r="B351" s="5">
        <v>13</v>
      </c>
      <c r="C351" s="5">
        <v>13</v>
      </c>
      <c r="D351" s="43">
        <f t="shared" si="30"/>
        <v>35270</v>
      </c>
      <c r="E351" s="45">
        <v>6521</v>
      </c>
      <c r="F351" s="45"/>
      <c r="G351" s="45">
        <v>9781</v>
      </c>
      <c r="H351" s="45"/>
      <c r="I351" s="45">
        <v>18968</v>
      </c>
      <c r="J351" s="43"/>
      <c r="K351" s="43"/>
      <c r="L351" s="43"/>
      <c r="M351" s="43"/>
      <c r="N351" s="43"/>
      <c r="O351" s="43">
        <v>3432</v>
      </c>
      <c r="P351" s="43">
        <f t="shared" si="33"/>
        <v>3432</v>
      </c>
      <c r="Q351" s="45">
        <f t="shared" si="31"/>
        <v>35270</v>
      </c>
      <c r="R351" s="45">
        <f t="shared" si="32"/>
        <v>35270</v>
      </c>
      <c r="S351" s="43"/>
      <c r="T351" s="43"/>
      <c r="U351" s="43"/>
      <c r="V351" s="43"/>
      <c r="W351" s="43"/>
      <c r="X351" s="43"/>
      <c r="Y351" s="43"/>
      <c r="Z351" s="43"/>
      <c r="AA351" s="23" t="s">
        <v>246</v>
      </c>
      <c r="AB351" s="9">
        <v>5</v>
      </c>
      <c r="AC351" s="9" t="s">
        <v>80</v>
      </c>
      <c r="AD351" s="9" t="s">
        <v>687</v>
      </c>
      <c r="AE351" s="9" t="s">
        <v>697</v>
      </c>
      <c r="AF351" s="67">
        <v>1341</v>
      </c>
      <c r="AG351" s="9"/>
      <c r="AH351" s="9"/>
      <c r="AI351" s="72" t="s">
        <v>331</v>
      </c>
    </row>
    <row r="352" spans="1:35" s="12" customFormat="1" ht="21.75" customHeight="1" x14ac:dyDescent="0.3">
      <c r="A352" s="17" t="s">
        <v>280</v>
      </c>
      <c r="B352" s="5">
        <v>13</v>
      </c>
      <c r="C352" s="5">
        <v>13</v>
      </c>
      <c r="D352" s="43">
        <f t="shared" ref="D352:D429" si="34">E352+F352+G352+H352+I352+J352</f>
        <v>20691</v>
      </c>
      <c r="E352" s="45">
        <v>3762</v>
      </c>
      <c r="F352" s="45"/>
      <c r="G352" s="45">
        <v>5643</v>
      </c>
      <c r="H352" s="45"/>
      <c r="I352" s="45">
        <v>11286</v>
      </c>
      <c r="J352" s="43"/>
      <c r="K352" s="43"/>
      <c r="L352" s="43"/>
      <c r="M352" s="43"/>
      <c r="N352" s="43"/>
      <c r="O352" s="43">
        <v>990</v>
      </c>
      <c r="P352" s="43">
        <f t="shared" si="33"/>
        <v>990</v>
      </c>
      <c r="Q352" s="45">
        <f t="shared" si="31"/>
        <v>20691</v>
      </c>
      <c r="R352" s="45">
        <f t="shared" si="32"/>
        <v>20691</v>
      </c>
      <c r="S352" s="43"/>
      <c r="T352" s="43"/>
      <c r="U352" s="43"/>
      <c r="V352" s="43"/>
      <c r="W352" s="43"/>
      <c r="X352" s="43"/>
      <c r="Y352" s="43"/>
      <c r="Z352" s="43"/>
      <c r="AA352" s="23" t="s">
        <v>246</v>
      </c>
      <c r="AB352" s="9">
        <v>5</v>
      </c>
      <c r="AC352" s="9" t="s">
        <v>80</v>
      </c>
      <c r="AD352" s="9" t="s">
        <v>690</v>
      </c>
      <c r="AE352" s="9" t="s">
        <v>720</v>
      </c>
      <c r="AF352" s="67" t="s">
        <v>332</v>
      </c>
      <c r="AG352" s="9"/>
      <c r="AH352" s="9"/>
      <c r="AI352" s="72" t="s">
        <v>333</v>
      </c>
    </row>
    <row r="353" spans="1:35" s="12" customFormat="1" ht="21.75" customHeight="1" x14ac:dyDescent="0.3">
      <c r="A353" s="17" t="s">
        <v>280</v>
      </c>
      <c r="B353" s="5">
        <v>13</v>
      </c>
      <c r="C353" s="5">
        <v>13</v>
      </c>
      <c r="D353" s="43">
        <f t="shared" si="34"/>
        <v>22210</v>
      </c>
      <c r="E353" s="45">
        <v>4019</v>
      </c>
      <c r="F353" s="45"/>
      <c r="G353" s="45">
        <v>6028</v>
      </c>
      <c r="H353" s="45"/>
      <c r="I353" s="45">
        <v>12163</v>
      </c>
      <c r="J353" s="43"/>
      <c r="K353" s="43"/>
      <c r="L353" s="43"/>
      <c r="M353" s="43"/>
      <c r="N353" s="43"/>
      <c r="O353" s="43">
        <v>12560</v>
      </c>
      <c r="P353" s="43">
        <f t="shared" si="33"/>
        <v>12560</v>
      </c>
      <c r="Q353" s="45">
        <f t="shared" si="31"/>
        <v>22210</v>
      </c>
      <c r="R353" s="45">
        <f t="shared" si="32"/>
        <v>22210</v>
      </c>
      <c r="S353" s="43"/>
      <c r="T353" s="43"/>
      <c r="U353" s="43"/>
      <c r="V353" s="43"/>
      <c r="W353" s="43"/>
      <c r="X353" s="43"/>
      <c r="Y353" s="43"/>
      <c r="Z353" s="43"/>
      <c r="AA353" s="23" t="s">
        <v>246</v>
      </c>
      <c r="AB353" s="9">
        <v>5</v>
      </c>
      <c r="AC353" s="9" t="s">
        <v>80</v>
      </c>
      <c r="AD353" s="9" t="s">
        <v>689</v>
      </c>
      <c r="AE353" s="9" t="s">
        <v>721</v>
      </c>
      <c r="AF353" s="67">
        <v>958</v>
      </c>
      <c r="AG353" s="9"/>
      <c r="AH353" s="9"/>
      <c r="AI353" s="72" t="s">
        <v>334</v>
      </c>
    </row>
    <row r="354" spans="1:35" s="12" customFormat="1" ht="21.75" customHeight="1" x14ac:dyDescent="0.3">
      <c r="A354" s="17" t="s">
        <v>280</v>
      </c>
      <c r="B354" s="5">
        <v>13</v>
      </c>
      <c r="C354" s="5">
        <v>13</v>
      </c>
      <c r="D354" s="43">
        <f t="shared" si="34"/>
        <v>46299</v>
      </c>
      <c r="E354" s="45">
        <v>8738</v>
      </c>
      <c r="F354" s="45"/>
      <c r="G354" s="45">
        <v>13106</v>
      </c>
      <c r="H354" s="45"/>
      <c r="I354" s="45">
        <v>24455</v>
      </c>
      <c r="J354" s="43"/>
      <c r="K354" s="43"/>
      <c r="L354" s="43"/>
      <c r="M354" s="43"/>
      <c r="N354" s="43"/>
      <c r="O354" s="43">
        <v>7200</v>
      </c>
      <c r="P354" s="43">
        <f t="shared" si="33"/>
        <v>7200</v>
      </c>
      <c r="Q354" s="45">
        <f t="shared" ref="Q354:Q429" si="35">D354</f>
        <v>46299</v>
      </c>
      <c r="R354" s="45">
        <f t="shared" ref="R354:R429" si="36">Q354</f>
        <v>46299</v>
      </c>
      <c r="S354" s="43"/>
      <c r="T354" s="43"/>
      <c r="U354" s="43"/>
      <c r="V354" s="43"/>
      <c r="W354" s="43"/>
      <c r="X354" s="43"/>
      <c r="Y354" s="43"/>
      <c r="Z354" s="43"/>
      <c r="AA354" s="23" t="s">
        <v>281</v>
      </c>
      <c r="AB354" s="9">
        <v>5</v>
      </c>
      <c r="AC354" s="9" t="s">
        <v>80</v>
      </c>
      <c r="AD354" s="9" t="s">
        <v>684</v>
      </c>
      <c r="AE354" s="9" t="s">
        <v>714</v>
      </c>
      <c r="AF354" s="67">
        <v>351</v>
      </c>
      <c r="AG354" s="9"/>
      <c r="AH354" s="9"/>
      <c r="AI354" s="72" t="s">
        <v>285</v>
      </c>
    </row>
    <row r="355" spans="1:35" s="12" customFormat="1" ht="21.75" customHeight="1" x14ac:dyDescent="0.3">
      <c r="A355" s="17" t="s">
        <v>280</v>
      </c>
      <c r="B355" s="5">
        <v>13</v>
      </c>
      <c r="C355" s="5">
        <v>13</v>
      </c>
      <c r="D355" s="43">
        <f t="shared" si="34"/>
        <v>20149</v>
      </c>
      <c r="E355" s="45">
        <v>3948</v>
      </c>
      <c r="F355" s="45"/>
      <c r="G355" s="45">
        <v>5921</v>
      </c>
      <c r="H355" s="45"/>
      <c r="I355" s="45">
        <v>10280</v>
      </c>
      <c r="J355" s="43"/>
      <c r="K355" s="43"/>
      <c r="L355" s="43"/>
      <c r="M355" s="43"/>
      <c r="N355" s="43"/>
      <c r="O355" s="43">
        <v>9900</v>
      </c>
      <c r="P355" s="43">
        <f t="shared" si="33"/>
        <v>9900</v>
      </c>
      <c r="Q355" s="45">
        <f t="shared" si="35"/>
        <v>20149</v>
      </c>
      <c r="R355" s="45">
        <f t="shared" si="36"/>
        <v>20149</v>
      </c>
      <c r="S355" s="43"/>
      <c r="T355" s="43"/>
      <c r="U355" s="43"/>
      <c r="V355" s="43"/>
      <c r="W355" s="43"/>
      <c r="X355" s="43"/>
      <c r="Y355" s="43"/>
      <c r="Z355" s="43"/>
      <c r="AA355" s="23" t="s">
        <v>288</v>
      </c>
      <c r="AB355" s="9">
        <v>5</v>
      </c>
      <c r="AC355" s="9" t="s">
        <v>80</v>
      </c>
      <c r="AD355" s="9" t="s">
        <v>684</v>
      </c>
      <c r="AE355" s="9" t="s">
        <v>713</v>
      </c>
      <c r="AF355" s="67">
        <v>1188</v>
      </c>
      <c r="AG355" s="9"/>
      <c r="AH355" s="9"/>
      <c r="AI355" s="72" t="s">
        <v>283</v>
      </c>
    </row>
    <row r="356" spans="1:35" s="12" customFormat="1" ht="21.75" customHeight="1" x14ac:dyDescent="0.3">
      <c r="A356" s="17" t="s">
        <v>280</v>
      </c>
      <c r="B356" s="5">
        <v>13</v>
      </c>
      <c r="C356" s="5">
        <v>13</v>
      </c>
      <c r="D356" s="43">
        <f t="shared" si="34"/>
        <v>12935</v>
      </c>
      <c r="E356" s="45">
        <v>2525</v>
      </c>
      <c r="F356" s="45"/>
      <c r="G356" s="45">
        <v>3787</v>
      </c>
      <c r="H356" s="45"/>
      <c r="I356" s="45">
        <v>6623</v>
      </c>
      <c r="J356" s="43"/>
      <c r="K356" s="43"/>
      <c r="L356" s="43"/>
      <c r="M356" s="43"/>
      <c r="N356" s="43"/>
      <c r="O356" s="43">
        <v>5280</v>
      </c>
      <c r="P356" s="43">
        <f t="shared" ref="P356:P429" si="37">O356</f>
        <v>5280</v>
      </c>
      <c r="Q356" s="45">
        <f t="shared" si="35"/>
        <v>12935</v>
      </c>
      <c r="R356" s="45">
        <f t="shared" si="36"/>
        <v>12935</v>
      </c>
      <c r="S356" s="43"/>
      <c r="T356" s="43"/>
      <c r="U356" s="43"/>
      <c r="V356" s="43"/>
      <c r="W356" s="43"/>
      <c r="X356" s="43"/>
      <c r="Y356" s="43"/>
      <c r="Z356" s="43"/>
      <c r="AA356" s="23" t="s">
        <v>288</v>
      </c>
      <c r="AB356" s="9">
        <v>5</v>
      </c>
      <c r="AC356" s="9" t="s">
        <v>80</v>
      </c>
      <c r="AD356" s="9" t="s">
        <v>684</v>
      </c>
      <c r="AE356" s="9" t="s">
        <v>714</v>
      </c>
      <c r="AF356" s="67" t="s">
        <v>335</v>
      </c>
      <c r="AG356" s="9"/>
      <c r="AH356" s="9"/>
      <c r="AI356" s="72" t="s">
        <v>289</v>
      </c>
    </row>
    <row r="357" spans="1:35" s="12" customFormat="1" ht="21.75" customHeight="1" x14ac:dyDescent="0.3">
      <c r="A357" s="17" t="s">
        <v>280</v>
      </c>
      <c r="B357" s="5">
        <v>13</v>
      </c>
      <c r="C357" s="5">
        <v>13</v>
      </c>
      <c r="D357" s="43">
        <f t="shared" si="34"/>
        <v>2156</v>
      </c>
      <c r="E357" s="45">
        <v>293</v>
      </c>
      <c r="F357" s="45"/>
      <c r="G357" s="45">
        <v>439</v>
      </c>
      <c r="H357" s="45"/>
      <c r="I357" s="45">
        <v>1424</v>
      </c>
      <c r="J357" s="43"/>
      <c r="K357" s="43"/>
      <c r="L357" s="43"/>
      <c r="M357" s="43"/>
      <c r="N357" s="43"/>
      <c r="O357" s="43">
        <v>1221</v>
      </c>
      <c r="P357" s="43">
        <f t="shared" si="37"/>
        <v>1221</v>
      </c>
      <c r="Q357" s="45">
        <f t="shared" si="35"/>
        <v>2156</v>
      </c>
      <c r="R357" s="45">
        <f t="shared" si="36"/>
        <v>2156</v>
      </c>
      <c r="S357" s="43"/>
      <c r="T357" s="43"/>
      <c r="U357" s="43"/>
      <c r="V357" s="43"/>
      <c r="W357" s="43"/>
      <c r="X357" s="43"/>
      <c r="Y357" s="43"/>
      <c r="Z357" s="43"/>
      <c r="AA357" s="23" t="s">
        <v>246</v>
      </c>
      <c r="AB357" s="9">
        <v>5</v>
      </c>
      <c r="AC357" s="9" t="s">
        <v>80</v>
      </c>
      <c r="AD357" s="9" t="s">
        <v>684</v>
      </c>
      <c r="AE357" s="9" t="s">
        <v>722</v>
      </c>
      <c r="AF357" s="67">
        <v>462</v>
      </c>
      <c r="AG357" s="9"/>
      <c r="AH357" s="9"/>
      <c r="AI357" s="72" t="s">
        <v>282</v>
      </c>
    </row>
    <row r="358" spans="1:35" s="12" customFormat="1" ht="21.75" customHeight="1" x14ac:dyDescent="0.3">
      <c r="A358" s="17" t="s">
        <v>280</v>
      </c>
      <c r="B358" s="5">
        <v>13</v>
      </c>
      <c r="C358" s="5">
        <v>13</v>
      </c>
      <c r="D358" s="43">
        <f t="shared" si="34"/>
        <v>31474</v>
      </c>
      <c r="E358" s="45">
        <v>6233</v>
      </c>
      <c r="F358" s="45"/>
      <c r="G358" s="45">
        <v>9350</v>
      </c>
      <c r="H358" s="45"/>
      <c r="I358" s="45">
        <v>15891</v>
      </c>
      <c r="J358" s="43"/>
      <c r="K358" s="43"/>
      <c r="L358" s="43"/>
      <c r="M358" s="43"/>
      <c r="N358" s="43"/>
      <c r="O358" s="43">
        <v>7935</v>
      </c>
      <c r="P358" s="43">
        <f t="shared" si="37"/>
        <v>7935</v>
      </c>
      <c r="Q358" s="45">
        <f t="shared" si="35"/>
        <v>31474</v>
      </c>
      <c r="R358" s="45">
        <f t="shared" si="36"/>
        <v>31474</v>
      </c>
      <c r="S358" s="43"/>
      <c r="T358" s="43"/>
      <c r="U358" s="43"/>
      <c r="V358" s="43"/>
      <c r="W358" s="43"/>
      <c r="X358" s="43"/>
      <c r="Y358" s="43"/>
      <c r="Z358" s="43"/>
      <c r="AA358" s="23" t="s">
        <v>281</v>
      </c>
      <c r="AB358" s="9">
        <v>5</v>
      </c>
      <c r="AC358" s="9" t="s">
        <v>80</v>
      </c>
      <c r="AD358" s="9" t="s">
        <v>684</v>
      </c>
      <c r="AE358" s="9" t="s">
        <v>714</v>
      </c>
      <c r="AF358" s="67">
        <v>46</v>
      </c>
      <c r="AG358" s="9"/>
      <c r="AH358" s="9"/>
      <c r="AI358" s="72" t="s">
        <v>320</v>
      </c>
    </row>
    <row r="359" spans="1:35" s="12" customFormat="1" ht="21.75" customHeight="1" x14ac:dyDescent="0.3">
      <c r="A359" s="17" t="s">
        <v>280</v>
      </c>
      <c r="B359" s="5">
        <v>13</v>
      </c>
      <c r="C359" s="5">
        <v>13</v>
      </c>
      <c r="D359" s="43">
        <f t="shared" si="34"/>
        <v>3240</v>
      </c>
      <c r="E359" s="45">
        <v>648</v>
      </c>
      <c r="F359" s="45"/>
      <c r="G359" s="45">
        <v>972</v>
      </c>
      <c r="H359" s="45"/>
      <c r="I359" s="45">
        <v>1620</v>
      </c>
      <c r="J359" s="43"/>
      <c r="K359" s="43"/>
      <c r="L359" s="43"/>
      <c r="M359" s="43"/>
      <c r="N359" s="43"/>
      <c r="O359" s="43">
        <v>2700</v>
      </c>
      <c r="P359" s="43">
        <f t="shared" si="37"/>
        <v>2700</v>
      </c>
      <c r="Q359" s="45">
        <f t="shared" si="35"/>
        <v>3240</v>
      </c>
      <c r="R359" s="45">
        <f t="shared" si="36"/>
        <v>3240</v>
      </c>
      <c r="S359" s="43"/>
      <c r="T359" s="43"/>
      <c r="U359" s="43"/>
      <c r="V359" s="43"/>
      <c r="W359" s="43"/>
      <c r="X359" s="43"/>
      <c r="Y359" s="43"/>
      <c r="Z359" s="43"/>
      <c r="AA359" s="23" t="s">
        <v>281</v>
      </c>
      <c r="AB359" s="9">
        <v>5</v>
      </c>
      <c r="AC359" s="9" t="s">
        <v>80</v>
      </c>
      <c r="AD359" s="9" t="s">
        <v>684</v>
      </c>
      <c r="AE359" s="9" t="s">
        <v>713</v>
      </c>
      <c r="AF359" s="67">
        <v>1023</v>
      </c>
      <c r="AG359" s="9"/>
      <c r="AH359" s="9"/>
      <c r="AI359" s="72" t="s">
        <v>282</v>
      </c>
    </row>
    <row r="360" spans="1:35" s="12" customFormat="1" ht="21.75" customHeight="1" x14ac:dyDescent="0.3">
      <c r="A360" s="17" t="s">
        <v>280</v>
      </c>
      <c r="B360" s="5">
        <v>13</v>
      </c>
      <c r="C360" s="5">
        <v>13</v>
      </c>
      <c r="D360" s="43">
        <f t="shared" si="34"/>
        <v>18270</v>
      </c>
      <c r="E360" s="45">
        <v>3654</v>
      </c>
      <c r="F360" s="45"/>
      <c r="G360" s="45">
        <v>5481</v>
      </c>
      <c r="H360" s="45"/>
      <c r="I360" s="45">
        <v>9135</v>
      </c>
      <c r="J360" s="43"/>
      <c r="K360" s="43"/>
      <c r="L360" s="43"/>
      <c r="M360" s="43"/>
      <c r="N360" s="43"/>
      <c r="O360" s="43">
        <v>4200</v>
      </c>
      <c r="P360" s="43">
        <f t="shared" si="37"/>
        <v>4200</v>
      </c>
      <c r="Q360" s="45">
        <f t="shared" si="35"/>
        <v>18270</v>
      </c>
      <c r="R360" s="45">
        <f t="shared" si="36"/>
        <v>18270</v>
      </c>
      <c r="S360" s="43"/>
      <c r="T360" s="43"/>
      <c r="U360" s="43"/>
      <c r="V360" s="43"/>
      <c r="W360" s="43"/>
      <c r="X360" s="43"/>
      <c r="Y360" s="43"/>
      <c r="Z360" s="43"/>
      <c r="AA360" s="23" t="s">
        <v>281</v>
      </c>
      <c r="AB360" s="9">
        <v>5</v>
      </c>
      <c r="AC360" s="9" t="s">
        <v>80</v>
      </c>
      <c r="AD360" s="9" t="s">
        <v>688</v>
      </c>
      <c r="AE360" s="9" t="s">
        <v>710</v>
      </c>
      <c r="AF360" s="67">
        <v>704</v>
      </c>
      <c r="AG360" s="9"/>
      <c r="AH360" s="9"/>
      <c r="AI360" s="72" t="s">
        <v>300</v>
      </c>
    </row>
    <row r="361" spans="1:35" s="12" customFormat="1" ht="21.75" customHeight="1" x14ac:dyDescent="0.3">
      <c r="A361" s="17" t="s">
        <v>280</v>
      </c>
      <c r="B361" s="5">
        <v>13</v>
      </c>
      <c r="C361" s="5">
        <v>13</v>
      </c>
      <c r="D361" s="43">
        <f t="shared" si="34"/>
        <v>37067</v>
      </c>
      <c r="E361" s="45">
        <v>7281</v>
      </c>
      <c r="F361" s="45"/>
      <c r="G361" s="45">
        <v>10922</v>
      </c>
      <c r="H361" s="45"/>
      <c r="I361" s="45">
        <v>18864</v>
      </c>
      <c r="J361" s="43"/>
      <c r="K361" s="43"/>
      <c r="L361" s="43"/>
      <c r="M361" s="43"/>
      <c r="N361" s="43"/>
      <c r="O361" s="43">
        <v>7950</v>
      </c>
      <c r="P361" s="43">
        <f t="shared" si="37"/>
        <v>7950</v>
      </c>
      <c r="Q361" s="45">
        <f t="shared" si="35"/>
        <v>37067</v>
      </c>
      <c r="R361" s="45">
        <f t="shared" si="36"/>
        <v>37067</v>
      </c>
      <c r="S361" s="43"/>
      <c r="T361" s="43"/>
      <c r="U361" s="43"/>
      <c r="V361" s="43"/>
      <c r="W361" s="43"/>
      <c r="X361" s="43"/>
      <c r="Y361" s="43"/>
      <c r="Z361" s="43"/>
      <c r="AA361" s="23" t="s">
        <v>281</v>
      </c>
      <c r="AB361" s="9">
        <v>5</v>
      </c>
      <c r="AC361" s="9" t="s">
        <v>80</v>
      </c>
      <c r="AD361" s="9" t="s">
        <v>684</v>
      </c>
      <c r="AE361" s="9" t="s">
        <v>713</v>
      </c>
      <c r="AF361" s="67">
        <v>473</v>
      </c>
      <c r="AG361" s="9"/>
      <c r="AH361" s="9"/>
      <c r="AI361" s="72" t="s">
        <v>293</v>
      </c>
    </row>
    <row r="362" spans="1:35" s="12" customFormat="1" ht="21.75" customHeight="1" x14ac:dyDescent="0.3">
      <c r="A362" s="17" t="s">
        <v>280</v>
      </c>
      <c r="B362" s="5">
        <v>13</v>
      </c>
      <c r="C362" s="5">
        <v>13</v>
      </c>
      <c r="D362" s="43">
        <f t="shared" si="34"/>
        <v>18855</v>
      </c>
      <c r="E362" s="45">
        <v>3420</v>
      </c>
      <c r="F362" s="45"/>
      <c r="G362" s="45">
        <v>5130</v>
      </c>
      <c r="H362" s="45"/>
      <c r="I362" s="45">
        <v>10305</v>
      </c>
      <c r="J362" s="43"/>
      <c r="K362" s="43"/>
      <c r="L362" s="43"/>
      <c r="M362" s="43"/>
      <c r="N362" s="43"/>
      <c r="O362" s="43">
        <v>8550</v>
      </c>
      <c r="P362" s="43">
        <f t="shared" si="37"/>
        <v>8550</v>
      </c>
      <c r="Q362" s="45">
        <f t="shared" si="35"/>
        <v>18855</v>
      </c>
      <c r="R362" s="45">
        <f t="shared" si="36"/>
        <v>18855</v>
      </c>
      <c r="S362" s="43"/>
      <c r="T362" s="43"/>
      <c r="U362" s="43"/>
      <c r="V362" s="43"/>
      <c r="W362" s="43"/>
      <c r="X362" s="43"/>
      <c r="Y362" s="43"/>
      <c r="Z362" s="43"/>
      <c r="AA362" s="23" t="s">
        <v>281</v>
      </c>
      <c r="AB362" s="9">
        <v>5</v>
      </c>
      <c r="AC362" s="9" t="s">
        <v>80</v>
      </c>
      <c r="AD362" s="9" t="s">
        <v>692</v>
      </c>
      <c r="AE362" s="9" t="s">
        <v>723</v>
      </c>
      <c r="AF362" s="67">
        <v>91</v>
      </c>
      <c r="AG362" s="9"/>
      <c r="AH362" s="9"/>
      <c r="AI362" s="72" t="s">
        <v>336</v>
      </c>
    </row>
    <row r="363" spans="1:35" s="12" customFormat="1" ht="21.75" customHeight="1" x14ac:dyDescent="0.3">
      <c r="A363" s="17" t="s">
        <v>280</v>
      </c>
      <c r="B363" s="30">
        <v>13</v>
      </c>
      <c r="C363" s="30">
        <v>13</v>
      </c>
      <c r="D363" s="43">
        <f t="shared" si="34"/>
        <v>3000</v>
      </c>
      <c r="E363" s="45">
        <v>240</v>
      </c>
      <c r="F363" s="45"/>
      <c r="G363" s="45">
        <v>360</v>
      </c>
      <c r="H363" s="45"/>
      <c r="I363" s="45">
        <v>2400</v>
      </c>
      <c r="J363" s="43"/>
      <c r="K363" s="43"/>
      <c r="L363" s="43"/>
      <c r="M363" s="43"/>
      <c r="N363" s="43"/>
      <c r="O363" s="43">
        <v>1000</v>
      </c>
      <c r="P363" s="43">
        <f t="shared" si="37"/>
        <v>1000</v>
      </c>
      <c r="Q363" s="45">
        <f t="shared" si="35"/>
        <v>3000</v>
      </c>
      <c r="R363" s="45">
        <f t="shared" si="36"/>
        <v>3000</v>
      </c>
      <c r="S363" s="43"/>
      <c r="T363" s="43"/>
      <c r="U363" s="43"/>
      <c r="V363" s="43"/>
      <c r="W363" s="43"/>
      <c r="X363" s="43"/>
      <c r="Y363" s="43"/>
      <c r="Z363" s="43"/>
      <c r="AA363" s="23" t="s">
        <v>246</v>
      </c>
      <c r="AB363" s="9">
        <v>5</v>
      </c>
      <c r="AC363" s="9" t="s">
        <v>80</v>
      </c>
      <c r="AD363" s="9" t="s">
        <v>693</v>
      </c>
      <c r="AE363" s="9" t="s">
        <v>724</v>
      </c>
      <c r="AF363" s="67" t="s">
        <v>337</v>
      </c>
      <c r="AG363" s="9"/>
      <c r="AH363" s="9"/>
      <c r="AI363" s="72" t="s">
        <v>338</v>
      </c>
    </row>
    <row r="364" spans="1:35" s="12" customFormat="1" ht="21.75" customHeight="1" x14ac:dyDescent="0.3">
      <c r="A364" s="17" t="s">
        <v>280</v>
      </c>
      <c r="B364" s="5">
        <v>13</v>
      </c>
      <c r="C364" s="5">
        <v>13</v>
      </c>
      <c r="D364" s="43">
        <f t="shared" si="34"/>
        <v>4280</v>
      </c>
      <c r="E364" s="45">
        <v>560</v>
      </c>
      <c r="F364" s="45"/>
      <c r="G364" s="45">
        <v>840</v>
      </c>
      <c r="H364" s="45"/>
      <c r="I364" s="45">
        <v>2880</v>
      </c>
      <c r="J364" s="43"/>
      <c r="K364" s="43"/>
      <c r="L364" s="43"/>
      <c r="M364" s="43"/>
      <c r="N364" s="43"/>
      <c r="O364" s="43">
        <v>2000</v>
      </c>
      <c r="P364" s="43">
        <f t="shared" si="37"/>
        <v>2000</v>
      </c>
      <c r="Q364" s="45">
        <f t="shared" si="35"/>
        <v>4280</v>
      </c>
      <c r="R364" s="45">
        <f t="shared" si="36"/>
        <v>4280</v>
      </c>
      <c r="S364" s="43"/>
      <c r="T364" s="43"/>
      <c r="U364" s="43"/>
      <c r="V364" s="43"/>
      <c r="W364" s="43"/>
      <c r="X364" s="43"/>
      <c r="Y364" s="43"/>
      <c r="Z364" s="43"/>
      <c r="AA364" s="23" t="s">
        <v>246</v>
      </c>
      <c r="AB364" s="9">
        <v>5</v>
      </c>
      <c r="AC364" s="9" t="s">
        <v>80</v>
      </c>
      <c r="AD364" s="9" t="s">
        <v>693</v>
      </c>
      <c r="AE364" s="9" t="s">
        <v>725</v>
      </c>
      <c r="AF364" s="67" t="s">
        <v>339</v>
      </c>
      <c r="AG364" s="9"/>
      <c r="AH364" s="9"/>
      <c r="AI364" s="72" t="s">
        <v>286</v>
      </c>
    </row>
    <row r="365" spans="1:35" s="12" customFormat="1" ht="21.75" customHeight="1" x14ac:dyDescent="0.3">
      <c r="A365" s="17" t="s">
        <v>280</v>
      </c>
      <c r="B365" s="5">
        <v>13</v>
      </c>
      <c r="C365" s="5">
        <v>13</v>
      </c>
      <c r="D365" s="43">
        <f t="shared" si="34"/>
        <v>7005</v>
      </c>
      <c r="E365" s="45">
        <v>1348</v>
      </c>
      <c r="F365" s="45"/>
      <c r="G365" s="45">
        <v>2023</v>
      </c>
      <c r="H365" s="45"/>
      <c r="I365" s="45">
        <v>3634</v>
      </c>
      <c r="J365" s="43"/>
      <c r="K365" s="43"/>
      <c r="L365" s="43"/>
      <c r="M365" s="43"/>
      <c r="N365" s="43"/>
      <c r="O365" s="43">
        <v>5000</v>
      </c>
      <c r="P365" s="43">
        <f t="shared" si="37"/>
        <v>5000</v>
      </c>
      <c r="Q365" s="45">
        <f t="shared" si="35"/>
        <v>7005</v>
      </c>
      <c r="R365" s="45">
        <f t="shared" si="36"/>
        <v>7005</v>
      </c>
      <c r="S365" s="43"/>
      <c r="T365" s="43"/>
      <c r="U365" s="43"/>
      <c r="V365" s="43"/>
      <c r="W365" s="43"/>
      <c r="X365" s="43"/>
      <c r="Y365" s="43"/>
      <c r="Z365" s="43"/>
      <c r="AA365" s="23" t="s">
        <v>246</v>
      </c>
      <c r="AB365" s="9">
        <v>5</v>
      </c>
      <c r="AC365" s="9" t="s">
        <v>80</v>
      </c>
      <c r="AD365" s="9" t="s">
        <v>693</v>
      </c>
      <c r="AE365" s="9" t="s">
        <v>726</v>
      </c>
      <c r="AF365" s="67">
        <v>1049</v>
      </c>
      <c r="AG365" s="9"/>
      <c r="AH365" s="9"/>
      <c r="AI365" s="72" t="s">
        <v>286</v>
      </c>
    </row>
    <row r="366" spans="1:35" s="12" customFormat="1" ht="21.75" customHeight="1" x14ac:dyDescent="0.3">
      <c r="A366" s="17" t="s">
        <v>280</v>
      </c>
      <c r="B366" s="5">
        <v>13</v>
      </c>
      <c r="C366" s="5">
        <v>13</v>
      </c>
      <c r="D366" s="43">
        <f t="shared" si="34"/>
        <v>4636</v>
      </c>
      <c r="E366" s="45">
        <v>904</v>
      </c>
      <c r="F366" s="45"/>
      <c r="G366" s="45">
        <v>1357</v>
      </c>
      <c r="H366" s="45"/>
      <c r="I366" s="45">
        <v>2375</v>
      </c>
      <c r="J366" s="43"/>
      <c r="K366" s="43"/>
      <c r="L366" s="43"/>
      <c r="M366" s="43"/>
      <c r="N366" s="43"/>
      <c r="O366" s="43">
        <v>3432</v>
      </c>
      <c r="P366" s="43">
        <f t="shared" si="37"/>
        <v>3432</v>
      </c>
      <c r="Q366" s="45">
        <f t="shared" si="35"/>
        <v>4636</v>
      </c>
      <c r="R366" s="45">
        <f t="shared" si="36"/>
        <v>4636</v>
      </c>
      <c r="S366" s="43"/>
      <c r="T366" s="43"/>
      <c r="U366" s="43"/>
      <c r="V366" s="43"/>
      <c r="W366" s="43"/>
      <c r="X366" s="43"/>
      <c r="Y366" s="43"/>
      <c r="Z366" s="43"/>
      <c r="AA366" s="23" t="s">
        <v>246</v>
      </c>
      <c r="AB366" s="9">
        <v>5</v>
      </c>
      <c r="AC366" s="9" t="s">
        <v>80</v>
      </c>
      <c r="AD366" s="9" t="s">
        <v>693</v>
      </c>
      <c r="AE366" s="9" t="s">
        <v>727</v>
      </c>
      <c r="AF366" s="67">
        <v>232</v>
      </c>
      <c r="AG366" s="9"/>
      <c r="AH366" s="9"/>
      <c r="AI366" s="72" t="s">
        <v>286</v>
      </c>
    </row>
    <row r="367" spans="1:35" s="12" customFormat="1" ht="21.75" customHeight="1" x14ac:dyDescent="0.3">
      <c r="A367" s="17" t="s">
        <v>280</v>
      </c>
      <c r="B367" s="5">
        <v>13</v>
      </c>
      <c r="C367" s="5">
        <v>13</v>
      </c>
      <c r="D367" s="43">
        <f t="shared" si="34"/>
        <v>2639</v>
      </c>
      <c r="E367" s="45">
        <v>486</v>
      </c>
      <c r="F367" s="45"/>
      <c r="G367" s="45">
        <v>730</v>
      </c>
      <c r="H367" s="45"/>
      <c r="I367" s="46">
        <v>1423</v>
      </c>
      <c r="J367" s="43"/>
      <c r="K367" s="43"/>
      <c r="L367" s="43"/>
      <c r="M367" s="43"/>
      <c r="N367" s="43"/>
      <c r="O367" s="43">
        <v>1650</v>
      </c>
      <c r="P367" s="43">
        <f t="shared" si="37"/>
        <v>1650</v>
      </c>
      <c r="Q367" s="45">
        <f t="shared" si="35"/>
        <v>2639</v>
      </c>
      <c r="R367" s="45">
        <f t="shared" si="36"/>
        <v>2639</v>
      </c>
      <c r="S367" s="43"/>
      <c r="T367" s="43"/>
      <c r="U367" s="43"/>
      <c r="V367" s="43"/>
      <c r="W367" s="43"/>
      <c r="X367" s="43"/>
      <c r="Y367" s="43"/>
      <c r="Z367" s="43"/>
      <c r="AA367" s="23" t="s">
        <v>288</v>
      </c>
      <c r="AB367" s="9">
        <v>5</v>
      </c>
      <c r="AC367" s="9" t="s">
        <v>80</v>
      </c>
      <c r="AD367" s="9" t="s">
        <v>690</v>
      </c>
      <c r="AE367" s="9" t="s">
        <v>728</v>
      </c>
      <c r="AF367" s="67">
        <v>134</v>
      </c>
      <c r="AG367" s="9"/>
      <c r="AH367" s="9"/>
      <c r="AI367" s="72" t="s">
        <v>296</v>
      </c>
    </row>
    <row r="368" spans="1:35" s="12" customFormat="1" ht="21.75" customHeight="1" x14ac:dyDescent="0.3">
      <c r="A368" s="17" t="s">
        <v>280</v>
      </c>
      <c r="B368" s="5">
        <v>13</v>
      </c>
      <c r="C368" s="5">
        <v>13</v>
      </c>
      <c r="D368" s="43">
        <f t="shared" si="34"/>
        <v>28710</v>
      </c>
      <c r="E368" s="45">
        <v>5742</v>
      </c>
      <c r="F368" s="45"/>
      <c r="G368" s="45">
        <v>8613</v>
      </c>
      <c r="H368" s="45"/>
      <c r="I368" s="45">
        <v>14355</v>
      </c>
      <c r="J368" s="43"/>
      <c r="K368" s="43"/>
      <c r="L368" s="43"/>
      <c r="M368" s="43"/>
      <c r="N368" s="43"/>
      <c r="O368" s="43">
        <v>6600</v>
      </c>
      <c r="P368" s="43">
        <f t="shared" si="37"/>
        <v>6600</v>
      </c>
      <c r="Q368" s="45">
        <f t="shared" si="35"/>
        <v>28710</v>
      </c>
      <c r="R368" s="45">
        <f t="shared" si="36"/>
        <v>28710</v>
      </c>
      <c r="S368" s="43"/>
      <c r="T368" s="43"/>
      <c r="U368" s="43"/>
      <c r="V368" s="43"/>
      <c r="W368" s="43"/>
      <c r="X368" s="43"/>
      <c r="Y368" s="43"/>
      <c r="Z368" s="43"/>
      <c r="AA368" s="23" t="s">
        <v>281</v>
      </c>
      <c r="AB368" s="9">
        <v>5</v>
      </c>
      <c r="AC368" s="9" t="s">
        <v>80</v>
      </c>
      <c r="AD368" s="9" t="s">
        <v>691</v>
      </c>
      <c r="AE368" s="9" t="s">
        <v>728</v>
      </c>
      <c r="AF368" s="67">
        <v>149</v>
      </c>
      <c r="AG368" s="9"/>
      <c r="AH368" s="9"/>
      <c r="AI368" s="72" t="s">
        <v>300</v>
      </c>
    </row>
    <row r="369" spans="1:35" s="12" customFormat="1" ht="21.75" customHeight="1" x14ac:dyDescent="0.3">
      <c r="A369" s="17" t="s">
        <v>280</v>
      </c>
      <c r="B369" s="5">
        <v>13</v>
      </c>
      <c r="C369" s="5">
        <v>13</v>
      </c>
      <c r="D369" s="43">
        <f t="shared" si="34"/>
        <v>1584</v>
      </c>
      <c r="E369" s="45">
        <v>317</v>
      </c>
      <c r="F369" s="45"/>
      <c r="G369" s="45">
        <v>475</v>
      </c>
      <c r="H369" s="45"/>
      <c r="I369" s="45">
        <v>792</v>
      </c>
      <c r="J369" s="45"/>
      <c r="K369" s="43"/>
      <c r="L369" s="43"/>
      <c r="M369" s="43"/>
      <c r="N369" s="43"/>
      <c r="O369" s="43">
        <v>1320</v>
      </c>
      <c r="P369" s="43">
        <f t="shared" si="37"/>
        <v>1320</v>
      </c>
      <c r="Q369" s="45">
        <f t="shared" si="35"/>
        <v>1584</v>
      </c>
      <c r="R369" s="45">
        <f t="shared" si="36"/>
        <v>1584</v>
      </c>
      <c r="S369" s="43"/>
      <c r="T369" s="43"/>
      <c r="U369" s="43"/>
      <c r="V369" s="43"/>
      <c r="W369" s="43"/>
      <c r="X369" s="43"/>
      <c r="Y369" s="43"/>
      <c r="Z369" s="43"/>
      <c r="AA369" s="23" t="s">
        <v>288</v>
      </c>
      <c r="AB369" s="9">
        <v>5</v>
      </c>
      <c r="AC369" s="9" t="s">
        <v>80</v>
      </c>
      <c r="AD369" s="9" t="s">
        <v>690</v>
      </c>
      <c r="AE369" s="9" t="s">
        <v>720</v>
      </c>
      <c r="AF369" s="67" t="s">
        <v>340</v>
      </c>
      <c r="AG369" s="9"/>
      <c r="AH369" s="9"/>
      <c r="AI369" s="72" t="s">
        <v>282</v>
      </c>
    </row>
    <row r="370" spans="1:35" s="12" customFormat="1" ht="21.75" customHeight="1" x14ac:dyDescent="0.3">
      <c r="A370" s="17" t="s">
        <v>280</v>
      </c>
      <c r="B370" s="5">
        <v>13</v>
      </c>
      <c r="C370" s="5">
        <v>13</v>
      </c>
      <c r="D370" s="43">
        <f t="shared" si="34"/>
        <v>4670</v>
      </c>
      <c r="E370" s="45">
        <v>934</v>
      </c>
      <c r="F370" s="45"/>
      <c r="G370" s="45">
        <v>1401</v>
      </c>
      <c r="H370" s="45"/>
      <c r="I370" s="45">
        <v>2335</v>
      </c>
      <c r="J370" s="43"/>
      <c r="K370" s="43"/>
      <c r="L370" s="43"/>
      <c r="M370" s="43"/>
      <c r="N370" s="43"/>
      <c r="O370" s="43">
        <v>2076</v>
      </c>
      <c r="P370" s="43">
        <f t="shared" si="37"/>
        <v>2076</v>
      </c>
      <c r="Q370" s="45">
        <f t="shared" si="35"/>
        <v>4670</v>
      </c>
      <c r="R370" s="45">
        <f t="shared" si="36"/>
        <v>4670</v>
      </c>
      <c r="S370" s="43"/>
      <c r="T370" s="43"/>
      <c r="U370" s="43"/>
      <c r="V370" s="43"/>
      <c r="W370" s="43"/>
      <c r="X370" s="43"/>
      <c r="Y370" s="43"/>
      <c r="Z370" s="43"/>
      <c r="AA370" s="23" t="s">
        <v>288</v>
      </c>
      <c r="AB370" s="9">
        <v>5</v>
      </c>
      <c r="AC370" s="9" t="s">
        <v>80</v>
      </c>
      <c r="AD370" s="9" t="s">
        <v>690</v>
      </c>
      <c r="AE370" s="9" t="s">
        <v>716</v>
      </c>
      <c r="AF370" s="67">
        <v>2969</v>
      </c>
      <c r="AG370" s="9"/>
      <c r="AH370" s="9"/>
      <c r="AI370" s="72" t="s">
        <v>298</v>
      </c>
    </row>
    <row r="371" spans="1:35" s="12" customFormat="1" ht="21.75" customHeight="1" x14ac:dyDescent="0.3">
      <c r="A371" s="17" t="s">
        <v>280</v>
      </c>
      <c r="B371" s="5">
        <v>13</v>
      </c>
      <c r="C371" s="5">
        <v>13</v>
      </c>
      <c r="D371" s="43">
        <f t="shared" si="34"/>
        <v>4799</v>
      </c>
      <c r="E371" s="45">
        <v>916</v>
      </c>
      <c r="F371" s="45"/>
      <c r="G371" s="45">
        <v>1375</v>
      </c>
      <c r="H371" s="45"/>
      <c r="I371" s="45">
        <v>2508</v>
      </c>
      <c r="J371" s="43"/>
      <c r="K371" s="43"/>
      <c r="L371" s="43"/>
      <c r="M371" s="43"/>
      <c r="N371" s="43"/>
      <c r="O371" s="43">
        <v>2000</v>
      </c>
      <c r="P371" s="43">
        <f t="shared" si="37"/>
        <v>2000</v>
      </c>
      <c r="Q371" s="45">
        <f t="shared" si="35"/>
        <v>4799</v>
      </c>
      <c r="R371" s="45">
        <f t="shared" si="36"/>
        <v>4799</v>
      </c>
      <c r="S371" s="43"/>
      <c r="T371" s="43"/>
      <c r="U371" s="43"/>
      <c r="V371" s="43"/>
      <c r="W371" s="43"/>
      <c r="X371" s="43"/>
      <c r="Y371" s="43"/>
      <c r="Z371" s="43"/>
      <c r="AA371" s="23" t="s">
        <v>288</v>
      </c>
      <c r="AB371" s="9">
        <v>5</v>
      </c>
      <c r="AC371" s="9" t="s">
        <v>80</v>
      </c>
      <c r="AD371" s="9" t="s">
        <v>690</v>
      </c>
      <c r="AE371" s="9" t="s">
        <v>720</v>
      </c>
      <c r="AF371" s="67" t="s">
        <v>341</v>
      </c>
      <c r="AG371" s="9"/>
      <c r="AH371" s="9"/>
      <c r="AI371" s="72" t="s">
        <v>301</v>
      </c>
    </row>
    <row r="372" spans="1:35" s="12" customFormat="1" ht="21.75" customHeight="1" x14ac:dyDescent="0.3">
      <c r="A372" s="17" t="s">
        <v>280</v>
      </c>
      <c r="B372" s="5">
        <v>13</v>
      </c>
      <c r="C372" s="5">
        <v>13</v>
      </c>
      <c r="D372" s="43">
        <f t="shared" si="34"/>
        <v>5223</v>
      </c>
      <c r="E372" s="45">
        <v>924</v>
      </c>
      <c r="F372" s="45"/>
      <c r="G372" s="45">
        <v>1386</v>
      </c>
      <c r="H372" s="45"/>
      <c r="I372" s="45">
        <v>2913</v>
      </c>
      <c r="J372" s="43"/>
      <c r="K372" s="43"/>
      <c r="L372" s="43"/>
      <c r="M372" s="43"/>
      <c r="N372" s="43"/>
      <c r="O372" s="43">
        <v>3000</v>
      </c>
      <c r="P372" s="43">
        <f t="shared" si="37"/>
        <v>3000</v>
      </c>
      <c r="Q372" s="45">
        <f t="shared" si="35"/>
        <v>5223</v>
      </c>
      <c r="R372" s="45">
        <f t="shared" si="36"/>
        <v>5223</v>
      </c>
      <c r="S372" s="43"/>
      <c r="T372" s="43"/>
      <c r="U372" s="43"/>
      <c r="V372" s="43"/>
      <c r="W372" s="43"/>
      <c r="X372" s="43"/>
      <c r="Y372" s="43"/>
      <c r="Z372" s="43"/>
      <c r="AA372" s="23" t="s">
        <v>246</v>
      </c>
      <c r="AB372" s="9">
        <v>5</v>
      </c>
      <c r="AC372" s="9" t="s">
        <v>80</v>
      </c>
      <c r="AD372" s="9" t="s">
        <v>694</v>
      </c>
      <c r="AE372" s="9" t="s">
        <v>724</v>
      </c>
      <c r="AF372" s="67">
        <v>801</v>
      </c>
      <c r="AG372" s="9"/>
      <c r="AH372" s="9"/>
      <c r="AI372" s="72" t="s">
        <v>286</v>
      </c>
    </row>
    <row r="373" spans="1:35" s="12" customFormat="1" ht="21.75" customHeight="1" x14ac:dyDescent="0.3">
      <c r="A373" s="17" t="s">
        <v>280</v>
      </c>
      <c r="B373" s="5">
        <v>13</v>
      </c>
      <c r="C373" s="5">
        <v>13</v>
      </c>
      <c r="D373" s="43">
        <f t="shared" si="34"/>
        <v>1701</v>
      </c>
      <c r="E373" s="45">
        <v>303</v>
      </c>
      <c r="F373" s="45"/>
      <c r="G373" s="45">
        <v>454</v>
      </c>
      <c r="H373" s="45"/>
      <c r="I373" s="45">
        <v>944</v>
      </c>
      <c r="J373" s="43"/>
      <c r="K373" s="43"/>
      <c r="L373" s="43"/>
      <c r="M373" s="43"/>
      <c r="N373" s="43"/>
      <c r="O373" s="43">
        <v>1262</v>
      </c>
      <c r="P373" s="43">
        <f t="shared" si="37"/>
        <v>1262</v>
      </c>
      <c r="Q373" s="45">
        <f t="shared" si="35"/>
        <v>1701</v>
      </c>
      <c r="R373" s="45">
        <f t="shared" si="36"/>
        <v>1701</v>
      </c>
      <c r="S373" s="43"/>
      <c r="T373" s="43"/>
      <c r="U373" s="43"/>
      <c r="V373" s="43"/>
      <c r="W373" s="43"/>
      <c r="X373" s="43"/>
      <c r="Y373" s="43"/>
      <c r="Z373" s="43"/>
      <c r="AA373" s="23" t="s">
        <v>288</v>
      </c>
      <c r="AB373" s="9">
        <v>5</v>
      </c>
      <c r="AC373" s="9" t="s">
        <v>80</v>
      </c>
      <c r="AD373" s="9" t="s">
        <v>694</v>
      </c>
      <c r="AE373" s="9" t="s">
        <v>727</v>
      </c>
      <c r="AF373" s="67" t="s">
        <v>342</v>
      </c>
      <c r="AG373" s="9"/>
      <c r="AH373" s="9"/>
      <c r="AI373" s="72" t="s">
        <v>282</v>
      </c>
    </row>
    <row r="374" spans="1:35" s="12" customFormat="1" ht="21.75" customHeight="1" x14ac:dyDescent="0.3">
      <c r="A374" s="17" t="s">
        <v>280</v>
      </c>
      <c r="B374" s="5">
        <v>13</v>
      </c>
      <c r="C374" s="5">
        <v>13</v>
      </c>
      <c r="D374" s="43">
        <f t="shared" si="34"/>
        <v>47124</v>
      </c>
      <c r="E374" s="45">
        <v>9270</v>
      </c>
      <c r="F374" s="45"/>
      <c r="G374" s="45">
        <v>13904</v>
      </c>
      <c r="H374" s="45"/>
      <c r="I374" s="45">
        <v>23950</v>
      </c>
      <c r="J374" s="43"/>
      <c r="K374" s="43"/>
      <c r="L374" s="43"/>
      <c r="M374" s="43"/>
      <c r="N374" s="43"/>
      <c r="O374" s="43">
        <v>10098</v>
      </c>
      <c r="P374" s="43">
        <f t="shared" si="37"/>
        <v>10098</v>
      </c>
      <c r="Q374" s="45">
        <f t="shared" si="35"/>
        <v>47124</v>
      </c>
      <c r="R374" s="45">
        <f t="shared" si="36"/>
        <v>47124</v>
      </c>
      <c r="S374" s="43"/>
      <c r="T374" s="43"/>
      <c r="U374" s="43"/>
      <c r="V374" s="43"/>
      <c r="W374" s="43"/>
      <c r="X374" s="43"/>
      <c r="Y374" s="43"/>
      <c r="Z374" s="43"/>
      <c r="AA374" s="23" t="s">
        <v>281</v>
      </c>
      <c r="AB374" s="9">
        <v>5</v>
      </c>
      <c r="AC374" s="9" t="s">
        <v>80</v>
      </c>
      <c r="AD374" s="9" t="s">
        <v>693</v>
      </c>
      <c r="AE374" s="9" t="s">
        <v>726</v>
      </c>
      <c r="AF374" s="67">
        <v>353</v>
      </c>
      <c r="AG374" s="9"/>
      <c r="AH374" s="9"/>
      <c r="AI374" s="72" t="s">
        <v>297</v>
      </c>
    </row>
    <row r="375" spans="1:35" s="12" customFormat="1" ht="21.75" customHeight="1" x14ac:dyDescent="0.3">
      <c r="A375" s="17" t="s">
        <v>280</v>
      </c>
      <c r="B375" s="5">
        <v>13</v>
      </c>
      <c r="C375" s="5">
        <v>13</v>
      </c>
      <c r="D375" s="43">
        <f t="shared" si="34"/>
        <v>24750</v>
      </c>
      <c r="E375" s="45">
        <v>4950</v>
      </c>
      <c r="F375" s="45"/>
      <c r="G375" s="45">
        <v>7425</v>
      </c>
      <c r="H375" s="45"/>
      <c r="I375" s="45">
        <v>12375</v>
      </c>
      <c r="J375" s="43"/>
      <c r="K375" s="43"/>
      <c r="L375" s="43"/>
      <c r="M375" s="43"/>
      <c r="N375" s="43"/>
      <c r="O375" s="43">
        <v>3300</v>
      </c>
      <c r="P375" s="43">
        <f t="shared" si="37"/>
        <v>3300</v>
      </c>
      <c r="Q375" s="45">
        <f t="shared" si="35"/>
        <v>24750</v>
      </c>
      <c r="R375" s="45">
        <f t="shared" si="36"/>
        <v>24750</v>
      </c>
      <c r="S375" s="43"/>
      <c r="T375" s="43"/>
      <c r="U375" s="43"/>
      <c r="V375" s="43"/>
      <c r="W375" s="43"/>
      <c r="X375" s="43"/>
      <c r="Y375" s="43"/>
      <c r="Z375" s="43"/>
      <c r="AA375" s="23" t="s">
        <v>281</v>
      </c>
      <c r="AB375" s="9">
        <v>5</v>
      </c>
      <c r="AC375" s="9" t="s">
        <v>80</v>
      </c>
      <c r="AD375" s="9" t="s">
        <v>690</v>
      </c>
      <c r="AE375" s="9" t="s">
        <v>728</v>
      </c>
      <c r="AF375" s="67" t="s">
        <v>343</v>
      </c>
      <c r="AG375" s="9"/>
      <c r="AH375" s="9"/>
      <c r="AI375" s="72" t="s">
        <v>325</v>
      </c>
    </row>
    <row r="376" spans="1:35" s="12" customFormat="1" ht="21.75" customHeight="1" x14ac:dyDescent="0.3">
      <c r="A376" s="17" t="s">
        <v>280</v>
      </c>
      <c r="B376" s="5">
        <v>13</v>
      </c>
      <c r="C376" s="5">
        <v>13</v>
      </c>
      <c r="D376" s="43">
        <f t="shared" si="34"/>
        <v>6283</v>
      </c>
      <c r="E376" s="45">
        <v>1224</v>
      </c>
      <c r="F376" s="45"/>
      <c r="G376" s="45">
        <v>1835</v>
      </c>
      <c r="H376" s="45"/>
      <c r="I376" s="45">
        <v>3224</v>
      </c>
      <c r="J376" s="43"/>
      <c r="K376" s="43"/>
      <c r="L376" s="43"/>
      <c r="M376" s="43"/>
      <c r="N376" s="43"/>
      <c r="O376" s="43">
        <v>3300</v>
      </c>
      <c r="P376" s="43">
        <f t="shared" si="37"/>
        <v>3300</v>
      </c>
      <c r="Q376" s="45">
        <f t="shared" si="35"/>
        <v>6283</v>
      </c>
      <c r="R376" s="45">
        <f t="shared" si="36"/>
        <v>6283</v>
      </c>
      <c r="S376" s="43"/>
      <c r="T376" s="43"/>
      <c r="U376" s="43"/>
      <c r="V376" s="43"/>
      <c r="W376" s="43"/>
      <c r="X376" s="43"/>
      <c r="Y376" s="43"/>
      <c r="Z376" s="43"/>
      <c r="AA376" s="23" t="s">
        <v>246</v>
      </c>
      <c r="AB376" s="9">
        <v>5</v>
      </c>
      <c r="AC376" s="9" t="s">
        <v>80</v>
      </c>
      <c r="AD376" s="9" t="s">
        <v>695</v>
      </c>
      <c r="AE376" s="9" t="s">
        <v>729</v>
      </c>
      <c r="AF376" s="67" t="s">
        <v>344</v>
      </c>
      <c r="AG376" s="9"/>
      <c r="AH376" s="9"/>
      <c r="AI376" s="72" t="s">
        <v>298</v>
      </c>
    </row>
    <row r="377" spans="1:35" s="12" customFormat="1" ht="21.75" customHeight="1" x14ac:dyDescent="0.3">
      <c r="A377" s="17" t="s">
        <v>280</v>
      </c>
      <c r="B377" s="5">
        <v>13</v>
      </c>
      <c r="C377" s="5">
        <v>13</v>
      </c>
      <c r="D377" s="43">
        <f t="shared" si="34"/>
        <v>6036</v>
      </c>
      <c r="E377" s="45">
        <v>1137</v>
      </c>
      <c r="F377" s="45"/>
      <c r="G377" s="45">
        <v>1705</v>
      </c>
      <c r="H377" s="45"/>
      <c r="I377" s="45">
        <v>3194</v>
      </c>
      <c r="J377" s="43"/>
      <c r="K377" s="43"/>
      <c r="L377" s="43"/>
      <c r="M377" s="43"/>
      <c r="N377" s="43"/>
      <c r="O377" s="43">
        <v>2640</v>
      </c>
      <c r="P377" s="43">
        <f t="shared" si="37"/>
        <v>2640</v>
      </c>
      <c r="Q377" s="45">
        <f t="shared" si="35"/>
        <v>6036</v>
      </c>
      <c r="R377" s="45">
        <f t="shared" si="36"/>
        <v>6036</v>
      </c>
      <c r="S377" s="43"/>
      <c r="T377" s="43"/>
      <c r="U377" s="43"/>
      <c r="V377" s="43"/>
      <c r="W377" s="43"/>
      <c r="X377" s="43"/>
      <c r="Y377" s="43"/>
      <c r="Z377" s="43"/>
      <c r="AA377" s="23" t="s">
        <v>246</v>
      </c>
      <c r="AB377" s="9">
        <v>5</v>
      </c>
      <c r="AC377" s="9" t="s">
        <v>80</v>
      </c>
      <c r="AD377" s="9" t="s">
        <v>695</v>
      </c>
      <c r="AE377" s="9" t="s">
        <v>730</v>
      </c>
      <c r="AF377" s="67">
        <v>1089</v>
      </c>
      <c r="AG377" s="9"/>
      <c r="AH377" s="9"/>
      <c r="AI377" s="72" t="s">
        <v>298</v>
      </c>
    </row>
    <row r="378" spans="1:35" s="12" customFormat="1" ht="21.75" customHeight="1" x14ac:dyDescent="0.3">
      <c r="A378" s="17" t="s">
        <v>280</v>
      </c>
      <c r="B378" s="5">
        <v>13</v>
      </c>
      <c r="C378" s="5">
        <v>13</v>
      </c>
      <c r="D378" s="43">
        <f t="shared" si="34"/>
        <v>6478</v>
      </c>
      <c r="E378" s="45">
        <v>1264</v>
      </c>
      <c r="F378" s="45"/>
      <c r="G378" s="45">
        <v>1896</v>
      </c>
      <c r="H378" s="45"/>
      <c r="I378" s="45">
        <v>3318</v>
      </c>
      <c r="J378" s="43"/>
      <c r="K378" s="43"/>
      <c r="L378" s="43"/>
      <c r="M378" s="43"/>
      <c r="N378" s="43"/>
      <c r="O378" s="43">
        <v>3300</v>
      </c>
      <c r="P378" s="43">
        <f t="shared" si="37"/>
        <v>3300</v>
      </c>
      <c r="Q378" s="45">
        <f t="shared" si="35"/>
        <v>6478</v>
      </c>
      <c r="R378" s="45">
        <f t="shared" si="36"/>
        <v>6478</v>
      </c>
      <c r="S378" s="43"/>
      <c r="T378" s="43"/>
      <c r="U378" s="43"/>
      <c r="V378" s="43"/>
      <c r="W378" s="43"/>
      <c r="X378" s="43"/>
      <c r="Y378" s="43"/>
      <c r="Z378" s="43"/>
      <c r="AA378" s="23" t="s">
        <v>246</v>
      </c>
      <c r="AB378" s="9">
        <v>5</v>
      </c>
      <c r="AC378" s="9" t="s">
        <v>80</v>
      </c>
      <c r="AD378" s="9" t="s">
        <v>695</v>
      </c>
      <c r="AE378" s="9" t="s">
        <v>729</v>
      </c>
      <c r="AF378" s="67" t="s">
        <v>345</v>
      </c>
      <c r="AG378" s="9"/>
      <c r="AH378" s="9"/>
      <c r="AI378" s="72" t="s">
        <v>298</v>
      </c>
    </row>
    <row r="379" spans="1:35" s="12" customFormat="1" ht="21.75" customHeight="1" x14ac:dyDescent="0.3">
      <c r="A379" s="17" t="s">
        <v>280</v>
      </c>
      <c r="B379" s="5">
        <v>13</v>
      </c>
      <c r="C379" s="5">
        <v>13</v>
      </c>
      <c r="D379" s="43">
        <f t="shared" si="34"/>
        <v>10172</v>
      </c>
      <c r="E379" s="45">
        <v>1880</v>
      </c>
      <c r="F379" s="45"/>
      <c r="G379" s="45">
        <v>2821</v>
      </c>
      <c r="H379" s="45"/>
      <c r="I379" s="45">
        <v>5471</v>
      </c>
      <c r="J379" s="43"/>
      <c r="K379" s="43"/>
      <c r="L379" s="43"/>
      <c r="M379" s="43"/>
      <c r="N379" s="43"/>
      <c r="O379" s="43">
        <v>4356</v>
      </c>
      <c r="P379" s="43">
        <f t="shared" si="37"/>
        <v>4356</v>
      </c>
      <c r="Q379" s="45">
        <f t="shared" si="35"/>
        <v>10172</v>
      </c>
      <c r="R379" s="45">
        <f t="shared" si="36"/>
        <v>10172</v>
      </c>
      <c r="S379" s="43"/>
      <c r="T379" s="43"/>
      <c r="U379" s="43"/>
      <c r="V379" s="43"/>
      <c r="W379" s="43"/>
      <c r="X379" s="43"/>
      <c r="Y379" s="43"/>
      <c r="Z379" s="43"/>
      <c r="AA379" s="23" t="s">
        <v>288</v>
      </c>
      <c r="AB379" s="9">
        <v>5</v>
      </c>
      <c r="AC379" s="9" t="s">
        <v>80</v>
      </c>
      <c r="AD379" s="9" t="s">
        <v>695</v>
      </c>
      <c r="AE379" s="9" t="s">
        <v>731</v>
      </c>
      <c r="AF379" s="67" t="s">
        <v>346</v>
      </c>
      <c r="AG379" s="9"/>
      <c r="AH379" s="9"/>
      <c r="AI379" s="72" t="s">
        <v>298</v>
      </c>
    </row>
    <row r="380" spans="1:35" s="12" customFormat="1" ht="21.75" customHeight="1" x14ac:dyDescent="0.3">
      <c r="A380" s="17" t="s">
        <v>280</v>
      </c>
      <c r="B380" s="5">
        <v>13</v>
      </c>
      <c r="C380" s="5">
        <v>13</v>
      </c>
      <c r="D380" s="43">
        <f t="shared" si="34"/>
        <v>22827</v>
      </c>
      <c r="E380" s="45">
        <v>4086</v>
      </c>
      <c r="F380" s="45"/>
      <c r="G380" s="45">
        <v>6128</v>
      </c>
      <c r="H380" s="45"/>
      <c r="I380" s="45">
        <v>12613</v>
      </c>
      <c r="J380" s="43"/>
      <c r="K380" s="43"/>
      <c r="L380" s="43"/>
      <c r="M380" s="43"/>
      <c r="N380" s="43"/>
      <c r="O380" s="43">
        <v>10560</v>
      </c>
      <c r="P380" s="43">
        <f t="shared" si="37"/>
        <v>10560</v>
      </c>
      <c r="Q380" s="45">
        <f t="shared" si="35"/>
        <v>22827</v>
      </c>
      <c r="R380" s="45">
        <f t="shared" si="36"/>
        <v>22827</v>
      </c>
      <c r="S380" s="43"/>
      <c r="T380" s="43"/>
      <c r="U380" s="43"/>
      <c r="V380" s="43"/>
      <c r="W380" s="43"/>
      <c r="X380" s="43"/>
      <c r="Y380" s="43"/>
      <c r="Z380" s="43"/>
      <c r="AA380" s="23" t="s">
        <v>288</v>
      </c>
      <c r="AB380" s="9">
        <v>5</v>
      </c>
      <c r="AC380" s="9" t="s">
        <v>80</v>
      </c>
      <c r="AD380" s="9" t="s">
        <v>695</v>
      </c>
      <c r="AE380" s="9" t="s">
        <v>732</v>
      </c>
      <c r="AF380" s="67">
        <v>379</v>
      </c>
      <c r="AG380" s="9"/>
      <c r="AH380" s="9"/>
      <c r="AI380" s="72" t="s">
        <v>283</v>
      </c>
    </row>
    <row r="381" spans="1:35" s="12" customFormat="1" ht="21.75" customHeight="1" x14ac:dyDescent="0.3">
      <c r="A381" s="17" t="s">
        <v>280</v>
      </c>
      <c r="B381" s="5">
        <v>13</v>
      </c>
      <c r="C381" s="5">
        <v>13</v>
      </c>
      <c r="D381" s="43">
        <f t="shared" si="34"/>
        <v>5461</v>
      </c>
      <c r="E381" s="45">
        <v>990</v>
      </c>
      <c r="F381" s="45"/>
      <c r="G381" s="45">
        <v>1485</v>
      </c>
      <c r="H381" s="45"/>
      <c r="I381" s="45">
        <v>2986</v>
      </c>
      <c r="J381" s="43"/>
      <c r="K381" s="43"/>
      <c r="L381" s="43"/>
      <c r="M381" s="43"/>
      <c r="N381" s="43"/>
      <c r="O381" s="43">
        <v>330</v>
      </c>
      <c r="P381" s="43">
        <f t="shared" si="37"/>
        <v>330</v>
      </c>
      <c r="Q381" s="45">
        <f t="shared" si="35"/>
        <v>5461</v>
      </c>
      <c r="R381" s="45">
        <f t="shared" si="36"/>
        <v>5461</v>
      </c>
      <c r="S381" s="43"/>
      <c r="T381" s="43"/>
      <c r="U381" s="43"/>
      <c r="V381" s="43"/>
      <c r="W381" s="43"/>
      <c r="X381" s="43"/>
      <c r="Y381" s="43"/>
      <c r="Z381" s="43"/>
      <c r="AA381" s="23" t="s">
        <v>288</v>
      </c>
      <c r="AB381" s="9">
        <v>5</v>
      </c>
      <c r="AC381" s="9" t="s">
        <v>80</v>
      </c>
      <c r="AD381" s="9" t="s">
        <v>695</v>
      </c>
      <c r="AE381" s="9" t="s">
        <v>730</v>
      </c>
      <c r="AF381" s="67" t="s">
        <v>347</v>
      </c>
      <c r="AG381" s="9"/>
      <c r="AH381" s="9"/>
      <c r="AI381" s="72" t="s">
        <v>348</v>
      </c>
    </row>
    <row r="382" spans="1:35" s="12" customFormat="1" ht="21.75" customHeight="1" x14ac:dyDescent="0.3">
      <c r="A382" s="17" t="s">
        <v>280</v>
      </c>
      <c r="B382" s="5">
        <v>13</v>
      </c>
      <c r="C382" s="5">
        <v>13</v>
      </c>
      <c r="D382" s="43">
        <f t="shared" si="34"/>
        <v>2178</v>
      </c>
      <c r="E382" s="45">
        <v>396</v>
      </c>
      <c r="F382" s="45"/>
      <c r="G382" s="45">
        <v>594</v>
      </c>
      <c r="H382" s="45"/>
      <c r="I382" s="45">
        <v>1188</v>
      </c>
      <c r="J382" s="43"/>
      <c r="K382" s="43"/>
      <c r="L382" s="43"/>
      <c r="M382" s="43"/>
      <c r="N382" s="43"/>
      <c r="O382" s="43">
        <v>1650</v>
      </c>
      <c r="P382" s="43">
        <f t="shared" si="37"/>
        <v>1650</v>
      </c>
      <c r="Q382" s="45">
        <f t="shared" si="35"/>
        <v>2178</v>
      </c>
      <c r="R382" s="45">
        <f t="shared" si="36"/>
        <v>2178</v>
      </c>
      <c r="S382" s="43"/>
      <c r="T382" s="43"/>
      <c r="U382" s="43"/>
      <c r="V382" s="43"/>
      <c r="W382" s="43"/>
      <c r="X382" s="43"/>
      <c r="Y382" s="43"/>
      <c r="Z382" s="43"/>
      <c r="AA382" s="23" t="s">
        <v>288</v>
      </c>
      <c r="AB382" s="9">
        <v>5</v>
      </c>
      <c r="AC382" s="9" t="s">
        <v>80</v>
      </c>
      <c r="AD382" s="9" t="s">
        <v>695</v>
      </c>
      <c r="AE382" s="9" t="s">
        <v>731</v>
      </c>
      <c r="AF382" s="67" t="s">
        <v>349</v>
      </c>
      <c r="AG382" s="9"/>
      <c r="AH382" s="9"/>
      <c r="AI382" s="72" t="s">
        <v>282</v>
      </c>
    </row>
    <row r="383" spans="1:35" s="12" customFormat="1" ht="21.75" customHeight="1" x14ac:dyDescent="0.3">
      <c r="A383" s="17" t="s">
        <v>280</v>
      </c>
      <c r="B383" s="5">
        <v>13</v>
      </c>
      <c r="C383" s="5">
        <v>13</v>
      </c>
      <c r="D383" s="43">
        <f t="shared" si="34"/>
        <v>1573</v>
      </c>
      <c r="E383" s="45">
        <v>238</v>
      </c>
      <c r="F383" s="45"/>
      <c r="G383" s="45">
        <v>356</v>
      </c>
      <c r="H383" s="45"/>
      <c r="I383" s="45">
        <v>979</v>
      </c>
      <c r="J383" s="43"/>
      <c r="K383" s="43"/>
      <c r="L383" s="43"/>
      <c r="M383" s="43"/>
      <c r="N383" s="43"/>
      <c r="O383" s="43">
        <v>990</v>
      </c>
      <c r="P383" s="43">
        <f t="shared" si="37"/>
        <v>990</v>
      </c>
      <c r="Q383" s="45">
        <f t="shared" si="35"/>
        <v>1573</v>
      </c>
      <c r="R383" s="45">
        <f t="shared" si="36"/>
        <v>1573</v>
      </c>
      <c r="S383" s="43"/>
      <c r="T383" s="43"/>
      <c r="U383" s="43"/>
      <c r="V383" s="43"/>
      <c r="W383" s="43"/>
      <c r="X383" s="43"/>
      <c r="Y383" s="43"/>
      <c r="Z383" s="43"/>
      <c r="AA383" s="23" t="s">
        <v>288</v>
      </c>
      <c r="AB383" s="9">
        <v>5</v>
      </c>
      <c r="AC383" s="9" t="s">
        <v>80</v>
      </c>
      <c r="AD383" s="9" t="s">
        <v>695</v>
      </c>
      <c r="AE383" s="9" t="s">
        <v>729</v>
      </c>
      <c r="AF383" s="67" t="s">
        <v>350</v>
      </c>
      <c r="AG383" s="9"/>
      <c r="AH383" s="9"/>
      <c r="AI383" s="72" t="s">
        <v>282</v>
      </c>
    </row>
    <row r="384" spans="1:35" s="12" customFormat="1" ht="21.75" customHeight="1" x14ac:dyDescent="0.3">
      <c r="A384" s="17" t="s">
        <v>280</v>
      </c>
      <c r="B384" s="5">
        <v>13</v>
      </c>
      <c r="C384" s="5">
        <v>13</v>
      </c>
      <c r="D384" s="43">
        <f t="shared" si="34"/>
        <v>1737</v>
      </c>
      <c r="E384" s="45">
        <v>182</v>
      </c>
      <c r="F384" s="45"/>
      <c r="G384" s="45">
        <v>274</v>
      </c>
      <c r="H384" s="45"/>
      <c r="I384" s="45">
        <v>1281</v>
      </c>
      <c r="J384" s="43"/>
      <c r="K384" s="43"/>
      <c r="L384" s="43"/>
      <c r="M384" s="43"/>
      <c r="N384" s="43"/>
      <c r="O384" s="43">
        <v>760</v>
      </c>
      <c r="P384" s="43">
        <f t="shared" si="37"/>
        <v>760</v>
      </c>
      <c r="Q384" s="45">
        <f t="shared" si="35"/>
        <v>1737</v>
      </c>
      <c r="R384" s="45">
        <f t="shared" si="36"/>
        <v>1737</v>
      </c>
      <c r="S384" s="43"/>
      <c r="T384" s="43"/>
      <c r="U384" s="43"/>
      <c r="V384" s="43"/>
      <c r="W384" s="43"/>
      <c r="X384" s="43"/>
      <c r="Y384" s="43"/>
      <c r="Z384" s="43"/>
      <c r="AA384" s="23" t="s">
        <v>246</v>
      </c>
      <c r="AB384" s="9">
        <v>5</v>
      </c>
      <c r="AC384" s="9" t="s">
        <v>80</v>
      </c>
      <c r="AD384" s="9" t="s">
        <v>696</v>
      </c>
      <c r="AE384" s="9" t="s">
        <v>733</v>
      </c>
      <c r="AF384" s="67" t="s">
        <v>351</v>
      </c>
      <c r="AG384" s="9"/>
      <c r="AH384" s="9"/>
      <c r="AI384" s="72" t="s">
        <v>282</v>
      </c>
    </row>
    <row r="385" spans="1:35" s="12" customFormat="1" ht="21.75" customHeight="1" x14ac:dyDescent="0.3">
      <c r="A385" s="17" t="s">
        <v>280</v>
      </c>
      <c r="B385" s="5">
        <v>13</v>
      </c>
      <c r="C385" s="5">
        <v>13</v>
      </c>
      <c r="D385" s="43">
        <f t="shared" si="34"/>
        <v>46154</v>
      </c>
      <c r="E385" s="45">
        <v>8801</v>
      </c>
      <c r="F385" s="45"/>
      <c r="G385" s="45">
        <v>13202</v>
      </c>
      <c r="H385" s="45"/>
      <c r="I385" s="45">
        <v>24151</v>
      </c>
      <c r="J385" s="43"/>
      <c r="K385" s="43"/>
      <c r="L385" s="43"/>
      <c r="M385" s="43"/>
      <c r="N385" s="43"/>
      <c r="O385" s="43">
        <v>8316</v>
      </c>
      <c r="P385" s="43">
        <f t="shared" si="37"/>
        <v>8316</v>
      </c>
      <c r="Q385" s="45">
        <f t="shared" si="35"/>
        <v>46154</v>
      </c>
      <c r="R385" s="45">
        <f t="shared" si="36"/>
        <v>46154</v>
      </c>
      <c r="S385" s="43"/>
      <c r="T385" s="43"/>
      <c r="U385" s="43"/>
      <c r="V385" s="43"/>
      <c r="W385" s="43"/>
      <c r="X385" s="43"/>
      <c r="Y385" s="43"/>
      <c r="Z385" s="43"/>
      <c r="AA385" s="23" t="s">
        <v>288</v>
      </c>
      <c r="AB385" s="9">
        <v>5</v>
      </c>
      <c r="AC385" s="9" t="s">
        <v>80</v>
      </c>
      <c r="AD385" s="9" t="s">
        <v>690</v>
      </c>
      <c r="AE385" s="9" t="s">
        <v>734</v>
      </c>
      <c r="AF385" s="67">
        <v>983</v>
      </c>
      <c r="AG385" s="9"/>
      <c r="AH385" s="9"/>
      <c r="AI385" s="72" t="s">
        <v>352</v>
      </c>
    </row>
    <row r="386" spans="1:35" s="12" customFormat="1" ht="21.75" customHeight="1" x14ac:dyDescent="0.3">
      <c r="A386" s="17" t="s">
        <v>280</v>
      </c>
      <c r="B386" s="5">
        <v>13</v>
      </c>
      <c r="C386" s="5">
        <v>13</v>
      </c>
      <c r="D386" s="43">
        <f t="shared" si="34"/>
        <v>43433</v>
      </c>
      <c r="E386" s="45">
        <v>8226</v>
      </c>
      <c r="F386" s="45"/>
      <c r="G386" s="45">
        <v>12338</v>
      </c>
      <c r="H386" s="45"/>
      <c r="I386" s="45">
        <v>22869</v>
      </c>
      <c r="J386" s="43"/>
      <c r="K386" s="43"/>
      <c r="L386" s="43"/>
      <c r="M386" s="43"/>
      <c r="N386" s="43"/>
      <c r="O386" s="43">
        <v>7826</v>
      </c>
      <c r="P386" s="43">
        <f t="shared" si="37"/>
        <v>7826</v>
      </c>
      <c r="Q386" s="45">
        <f t="shared" si="35"/>
        <v>43433</v>
      </c>
      <c r="R386" s="45">
        <f t="shared" si="36"/>
        <v>43433</v>
      </c>
      <c r="S386" s="43"/>
      <c r="T386" s="43"/>
      <c r="U386" s="43"/>
      <c r="V386" s="43"/>
      <c r="W386" s="43"/>
      <c r="X386" s="43"/>
      <c r="Y386" s="43"/>
      <c r="Z386" s="43"/>
      <c r="AA386" s="23" t="s">
        <v>288</v>
      </c>
      <c r="AB386" s="9">
        <v>5</v>
      </c>
      <c r="AC386" s="9" t="s">
        <v>80</v>
      </c>
      <c r="AD386" s="9" t="s">
        <v>690</v>
      </c>
      <c r="AE386" s="9" t="s">
        <v>734</v>
      </c>
      <c r="AF386" s="67" t="s">
        <v>353</v>
      </c>
      <c r="AG386" s="9"/>
      <c r="AH386" s="9"/>
      <c r="AI386" s="72" t="s">
        <v>352</v>
      </c>
    </row>
    <row r="387" spans="1:35" s="12" customFormat="1" ht="21.75" customHeight="1" x14ac:dyDescent="0.3">
      <c r="A387" s="17" t="s">
        <v>280</v>
      </c>
      <c r="B387" s="5">
        <v>13</v>
      </c>
      <c r="C387" s="5">
        <v>13</v>
      </c>
      <c r="D387" s="43">
        <f t="shared" si="34"/>
        <v>41428</v>
      </c>
      <c r="E387" s="45">
        <v>7858</v>
      </c>
      <c r="F387" s="45"/>
      <c r="G387" s="45">
        <v>11799</v>
      </c>
      <c r="H387" s="45"/>
      <c r="I387" s="45">
        <v>21771</v>
      </c>
      <c r="J387" s="43"/>
      <c r="K387" s="43"/>
      <c r="L387" s="43"/>
      <c r="M387" s="43"/>
      <c r="N387" s="43"/>
      <c r="O387" s="43">
        <v>7462</v>
      </c>
      <c r="P387" s="43">
        <f t="shared" si="37"/>
        <v>7462</v>
      </c>
      <c r="Q387" s="45">
        <f t="shared" si="35"/>
        <v>41428</v>
      </c>
      <c r="R387" s="45">
        <f t="shared" si="36"/>
        <v>41428</v>
      </c>
      <c r="S387" s="43"/>
      <c r="T387" s="43"/>
      <c r="U387" s="43"/>
      <c r="V387" s="43"/>
      <c r="W387" s="43"/>
      <c r="X387" s="43"/>
      <c r="Y387" s="43"/>
      <c r="Z387" s="43"/>
      <c r="AA387" s="23" t="s">
        <v>288</v>
      </c>
      <c r="AB387" s="9">
        <v>5</v>
      </c>
      <c r="AC387" s="9" t="s">
        <v>80</v>
      </c>
      <c r="AD387" s="9" t="s">
        <v>687</v>
      </c>
      <c r="AE387" s="9" t="s">
        <v>697</v>
      </c>
      <c r="AF387" s="67">
        <v>1263</v>
      </c>
      <c r="AG387" s="9"/>
      <c r="AH387" s="9"/>
      <c r="AI387" s="72" t="s">
        <v>352</v>
      </c>
    </row>
    <row r="388" spans="1:35" s="12" customFormat="1" ht="21.75" customHeight="1" x14ac:dyDescent="0.3">
      <c r="A388" s="17" t="s">
        <v>280</v>
      </c>
      <c r="B388" s="5">
        <v>13</v>
      </c>
      <c r="C388" s="5">
        <v>13</v>
      </c>
      <c r="D388" s="43">
        <f t="shared" si="34"/>
        <v>24749</v>
      </c>
      <c r="E388" s="45">
        <v>4704</v>
      </c>
      <c r="F388" s="45"/>
      <c r="G388" s="45">
        <v>7055</v>
      </c>
      <c r="H388" s="45"/>
      <c r="I388" s="45">
        <v>12990</v>
      </c>
      <c r="J388" s="43"/>
      <c r="K388" s="43"/>
      <c r="L388" s="43"/>
      <c r="M388" s="43"/>
      <c r="N388" s="43"/>
      <c r="O388" s="43">
        <v>1650</v>
      </c>
      <c r="P388" s="43">
        <f t="shared" si="37"/>
        <v>1650</v>
      </c>
      <c r="Q388" s="45">
        <f t="shared" si="35"/>
        <v>24749</v>
      </c>
      <c r="R388" s="45">
        <f t="shared" si="36"/>
        <v>24749</v>
      </c>
      <c r="S388" s="43"/>
      <c r="T388" s="43"/>
      <c r="U388" s="43"/>
      <c r="V388" s="43"/>
      <c r="W388" s="43"/>
      <c r="X388" s="43"/>
      <c r="Y388" s="43"/>
      <c r="Z388" s="43"/>
      <c r="AA388" s="23" t="s">
        <v>288</v>
      </c>
      <c r="AB388" s="9">
        <v>5</v>
      </c>
      <c r="AC388" s="9" t="s">
        <v>80</v>
      </c>
      <c r="AD388" s="9" t="s">
        <v>693</v>
      </c>
      <c r="AE388" s="9" t="s">
        <v>725</v>
      </c>
      <c r="AF388" s="67" t="s">
        <v>354</v>
      </c>
      <c r="AG388" s="9"/>
      <c r="AH388" s="9"/>
      <c r="AI388" s="72" t="s">
        <v>348</v>
      </c>
    </row>
    <row r="389" spans="1:35" s="12" customFormat="1" ht="21.75" customHeight="1" x14ac:dyDescent="0.3">
      <c r="A389" s="17" t="s">
        <v>280</v>
      </c>
      <c r="B389" s="5">
        <v>13</v>
      </c>
      <c r="C389" s="5">
        <v>13</v>
      </c>
      <c r="D389" s="43">
        <f t="shared" si="34"/>
        <v>4096</v>
      </c>
      <c r="E389" s="45">
        <v>778</v>
      </c>
      <c r="F389" s="45"/>
      <c r="G389" s="45">
        <v>1166</v>
      </c>
      <c r="H389" s="45"/>
      <c r="I389" s="45">
        <v>2152</v>
      </c>
      <c r="J389" s="43"/>
      <c r="K389" s="43"/>
      <c r="L389" s="43"/>
      <c r="M389" s="43"/>
      <c r="N389" s="43"/>
      <c r="O389" s="43">
        <v>2864</v>
      </c>
      <c r="P389" s="43">
        <f t="shared" si="37"/>
        <v>2864</v>
      </c>
      <c r="Q389" s="45">
        <f t="shared" si="35"/>
        <v>4096</v>
      </c>
      <c r="R389" s="45">
        <f t="shared" si="36"/>
        <v>4096</v>
      </c>
      <c r="S389" s="43"/>
      <c r="T389" s="43"/>
      <c r="U389" s="43"/>
      <c r="V389" s="43"/>
      <c r="W389" s="43"/>
      <c r="X389" s="43"/>
      <c r="Y389" s="43"/>
      <c r="Z389" s="43"/>
      <c r="AA389" s="23" t="s">
        <v>288</v>
      </c>
      <c r="AB389" s="9">
        <v>5</v>
      </c>
      <c r="AC389" s="9" t="s">
        <v>80</v>
      </c>
      <c r="AD389" s="9" t="s">
        <v>684</v>
      </c>
      <c r="AE389" s="9" t="s">
        <v>713</v>
      </c>
      <c r="AF389" s="67">
        <v>1051</v>
      </c>
      <c r="AG389" s="9"/>
      <c r="AH389" s="9"/>
      <c r="AI389" s="72" t="s">
        <v>286</v>
      </c>
    </row>
    <row r="390" spans="1:35" s="12" customFormat="1" ht="21.75" customHeight="1" x14ac:dyDescent="0.3">
      <c r="A390" s="17" t="s">
        <v>280</v>
      </c>
      <c r="B390" s="5">
        <v>13</v>
      </c>
      <c r="C390" s="5">
        <v>13</v>
      </c>
      <c r="D390" s="43">
        <f t="shared" si="34"/>
        <v>2654</v>
      </c>
      <c r="E390" s="45">
        <v>531</v>
      </c>
      <c r="F390" s="45"/>
      <c r="G390" s="45">
        <v>796</v>
      </c>
      <c r="H390" s="45"/>
      <c r="I390" s="45">
        <v>1327</v>
      </c>
      <c r="J390" s="43"/>
      <c r="K390" s="43"/>
      <c r="L390" s="43"/>
      <c r="M390" s="43"/>
      <c r="N390" s="43"/>
      <c r="O390" s="43">
        <v>1180</v>
      </c>
      <c r="P390" s="43">
        <f t="shared" si="37"/>
        <v>1180</v>
      </c>
      <c r="Q390" s="45">
        <f t="shared" si="35"/>
        <v>2654</v>
      </c>
      <c r="R390" s="45">
        <f t="shared" si="36"/>
        <v>2654</v>
      </c>
      <c r="S390" s="43"/>
      <c r="T390" s="43"/>
      <c r="U390" s="43"/>
      <c r="V390" s="43"/>
      <c r="W390" s="43"/>
      <c r="X390" s="43"/>
      <c r="Y390" s="43"/>
      <c r="Z390" s="43"/>
      <c r="AA390" s="23" t="s">
        <v>246</v>
      </c>
      <c r="AB390" s="9">
        <v>5</v>
      </c>
      <c r="AC390" s="9" t="s">
        <v>80</v>
      </c>
      <c r="AD390" s="9" t="s">
        <v>687</v>
      </c>
      <c r="AE390" s="9" t="s">
        <v>736</v>
      </c>
      <c r="AF390" s="67">
        <v>286</v>
      </c>
      <c r="AG390" s="9"/>
      <c r="AH390" s="9"/>
      <c r="AI390" s="72" t="s">
        <v>298</v>
      </c>
    </row>
    <row r="391" spans="1:35" s="12" customFormat="1" ht="21.75" customHeight="1" x14ac:dyDescent="0.3">
      <c r="A391" s="17" t="s">
        <v>280</v>
      </c>
      <c r="B391" s="5">
        <v>13</v>
      </c>
      <c r="C391" s="5">
        <v>13</v>
      </c>
      <c r="D391" s="43">
        <f t="shared" si="34"/>
        <v>3111</v>
      </c>
      <c r="E391" s="45">
        <v>603</v>
      </c>
      <c r="F391" s="45"/>
      <c r="G391" s="45">
        <v>904</v>
      </c>
      <c r="H391" s="45"/>
      <c r="I391" s="45">
        <v>1604</v>
      </c>
      <c r="J391" s="43"/>
      <c r="K391" s="43"/>
      <c r="L391" s="43"/>
      <c r="M391" s="43"/>
      <c r="N391" s="43"/>
      <c r="O391" s="43">
        <v>1320</v>
      </c>
      <c r="P391" s="43">
        <f t="shared" si="37"/>
        <v>1320</v>
      </c>
      <c r="Q391" s="45">
        <f t="shared" si="35"/>
        <v>3111</v>
      </c>
      <c r="R391" s="45">
        <f t="shared" si="36"/>
        <v>3111</v>
      </c>
      <c r="S391" s="43"/>
      <c r="T391" s="43"/>
      <c r="U391" s="43"/>
      <c r="V391" s="43"/>
      <c r="W391" s="43"/>
      <c r="X391" s="43"/>
      <c r="Y391" s="43"/>
      <c r="Z391" s="43"/>
      <c r="AA391" s="23" t="s">
        <v>288</v>
      </c>
      <c r="AB391" s="9">
        <v>5</v>
      </c>
      <c r="AC391" s="9" t="s">
        <v>80</v>
      </c>
      <c r="AD391" s="9" t="s">
        <v>687</v>
      </c>
      <c r="AE391" s="9" t="s">
        <v>737</v>
      </c>
      <c r="AF391" s="67">
        <v>289</v>
      </c>
      <c r="AG391" s="9"/>
      <c r="AH391" s="9"/>
      <c r="AI391" s="72" t="s">
        <v>301</v>
      </c>
    </row>
    <row r="392" spans="1:35" s="12" customFormat="1" ht="21.75" customHeight="1" x14ac:dyDescent="0.3">
      <c r="A392" s="17" t="s">
        <v>280</v>
      </c>
      <c r="B392" s="5">
        <v>13</v>
      </c>
      <c r="C392" s="5">
        <v>13</v>
      </c>
      <c r="D392" s="43">
        <f t="shared" si="34"/>
        <v>1847</v>
      </c>
      <c r="E392" s="45">
        <v>355</v>
      </c>
      <c r="F392" s="45"/>
      <c r="G392" s="45">
        <v>532</v>
      </c>
      <c r="H392" s="45"/>
      <c r="I392" s="45">
        <v>960</v>
      </c>
      <c r="J392" s="43"/>
      <c r="K392" s="43"/>
      <c r="L392" s="43"/>
      <c r="M392" s="43"/>
      <c r="N392" s="43"/>
      <c r="O392" s="43">
        <v>1320</v>
      </c>
      <c r="P392" s="43">
        <f t="shared" si="37"/>
        <v>1320</v>
      </c>
      <c r="Q392" s="45">
        <f t="shared" si="35"/>
        <v>1847</v>
      </c>
      <c r="R392" s="45">
        <f t="shared" si="36"/>
        <v>1847</v>
      </c>
      <c r="S392" s="43"/>
      <c r="T392" s="43"/>
      <c r="U392" s="43"/>
      <c r="V392" s="43"/>
      <c r="W392" s="43"/>
      <c r="X392" s="43"/>
      <c r="Y392" s="43"/>
      <c r="Z392" s="43"/>
      <c r="AA392" s="23" t="s">
        <v>288</v>
      </c>
      <c r="AB392" s="9">
        <v>5</v>
      </c>
      <c r="AC392" s="9" t="s">
        <v>80</v>
      </c>
      <c r="AD392" s="9" t="s">
        <v>696</v>
      </c>
      <c r="AE392" s="9" t="s">
        <v>742</v>
      </c>
      <c r="AF392" s="67" t="s">
        <v>355</v>
      </c>
      <c r="AG392" s="9"/>
      <c r="AH392" s="9"/>
      <c r="AI392" s="72" t="s">
        <v>286</v>
      </c>
    </row>
    <row r="393" spans="1:35" s="12" customFormat="1" ht="21.75" customHeight="1" x14ac:dyDescent="0.3">
      <c r="A393" s="17" t="s">
        <v>280</v>
      </c>
      <c r="B393" s="5">
        <v>13</v>
      </c>
      <c r="C393" s="5">
        <v>13</v>
      </c>
      <c r="D393" s="43">
        <f t="shared" si="34"/>
        <v>923</v>
      </c>
      <c r="E393" s="45">
        <v>178</v>
      </c>
      <c r="F393" s="45"/>
      <c r="G393" s="45">
        <v>266</v>
      </c>
      <c r="H393" s="45"/>
      <c r="I393" s="45">
        <v>479</v>
      </c>
      <c r="J393" s="43"/>
      <c r="K393" s="43"/>
      <c r="L393" s="43"/>
      <c r="M393" s="43"/>
      <c r="N393" s="43"/>
      <c r="O393" s="43">
        <v>660</v>
      </c>
      <c r="P393" s="43">
        <f t="shared" si="37"/>
        <v>660</v>
      </c>
      <c r="Q393" s="45">
        <f t="shared" si="35"/>
        <v>923</v>
      </c>
      <c r="R393" s="45">
        <f t="shared" si="36"/>
        <v>923</v>
      </c>
      <c r="S393" s="43"/>
      <c r="T393" s="43"/>
      <c r="U393" s="43"/>
      <c r="V393" s="43"/>
      <c r="W393" s="43"/>
      <c r="X393" s="43"/>
      <c r="Y393" s="43"/>
      <c r="Z393" s="43"/>
      <c r="AA393" s="23" t="s">
        <v>288</v>
      </c>
      <c r="AB393" s="9">
        <v>5</v>
      </c>
      <c r="AC393" s="9" t="s">
        <v>80</v>
      </c>
      <c r="AD393" s="9" t="s">
        <v>696</v>
      </c>
      <c r="AE393" s="9" t="s">
        <v>738</v>
      </c>
      <c r="AF393" s="67">
        <v>975</v>
      </c>
      <c r="AG393" s="9"/>
      <c r="AH393" s="9"/>
      <c r="AI393" s="72" t="s">
        <v>286</v>
      </c>
    </row>
    <row r="394" spans="1:35" s="12" customFormat="1" ht="21.75" customHeight="1" x14ac:dyDescent="0.3">
      <c r="A394" s="17" t="s">
        <v>280</v>
      </c>
      <c r="B394" s="5">
        <v>13</v>
      </c>
      <c r="C394" s="5">
        <v>13</v>
      </c>
      <c r="D394" s="43">
        <f t="shared" si="34"/>
        <v>3079</v>
      </c>
      <c r="E394" s="45">
        <v>586</v>
      </c>
      <c r="F394" s="45"/>
      <c r="G394" s="45">
        <v>880</v>
      </c>
      <c r="H394" s="45"/>
      <c r="I394" s="45">
        <v>1613</v>
      </c>
      <c r="J394" s="43"/>
      <c r="K394" s="43"/>
      <c r="L394" s="43"/>
      <c r="M394" s="43"/>
      <c r="N394" s="43"/>
      <c r="O394" s="43">
        <v>2200</v>
      </c>
      <c r="P394" s="43">
        <f t="shared" si="37"/>
        <v>2200</v>
      </c>
      <c r="Q394" s="45">
        <f t="shared" si="35"/>
        <v>3079</v>
      </c>
      <c r="R394" s="45">
        <f t="shared" si="36"/>
        <v>3079</v>
      </c>
      <c r="S394" s="43"/>
      <c r="T394" s="43"/>
      <c r="U394" s="43"/>
      <c r="V394" s="43"/>
      <c r="W394" s="43"/>
      <c r="X394" s="43"/>
      <c r="Y394" s="43"/>
      <c r="Z394" s="43"/>
      <c r="AA394" s="23" t="s">
        <v>288</v>
      </c>
      <c r="AB394" s="9">
        <v>5</v>
      </c>
      <c r="AC394" s="9" t="s">
        <v>80</v>
      </c>
      <c r="AD394" s="9" t="s">
        <v>696</v>
      </c>
      <c r="AE394" s="9" t="s">
        <v>742</v>
      </c>
      <c r="AF394" s="67" t="s">
        <v>356</v>
      </c>
      <c r="AG394" s="9"/>
      <c r="AH394" s="9"/>
      <c r="AI394" s="72" t="s">
        <v>286</v>
      </c>
    </row>
    <row r="395" spans="1:35" s="12" customFormat="1" ht="21.75" customHeight="1" x14ac:dyDescent="0.3">
      <c r="A395" s="17" t="s">
        <v>280</v>
      </c>
      <c r="B395" s="30">
        <v>13</v>
      </c>
      <c r="C395" s="30">
        <v>13</v>
      </c>
      <c r="D395" s="43">
        <f t="shared" si="34"/>
        <v>6797</v>
      </c>
      <c r="E395" s="45">
        <v>1345</v>
      </c>
      <c r="F395" s="45"/>
      <c r="G395" s="45">
        <v>2017</v>
      </c>
      <c r="H395" s="45"/>
      <c r="I395" s="45">
        <v>3435</v>
      </c>
      <c r="J395" s="43"/>
      <c r="K395" s="43"/>
      <c r="L395" s="43"/>
      <c r="M395" s="43"/>
      <c r="N395" s="43"/>
      <c r="O395" s="43">
        <v>1980</v>
      </c>
      <c r="P395" s="43">
        <f t="shared" si="37"/>
        <v>1980</v>
      </c>
      <c r="Q395" s="45">
        <f t="shared" si="35"/>
        <v>6797</v>
      </c>
      <c r="R395" s="45">
        <f t="shared" si="36"/>
        <v>6797</v>
      </c>
      <c r="S395" s="43"/>
      <c r="T395" s="43"/>
      <c r="U395" s="43"/>
      <c r="V395" s="43"/>
      <c r="W395" s="43"/>
      <c r="X395" s="43"/>
      <c r="Y395" s="43"/>
      <c r="Z395" s="43"/>
      <c r="AA395" s="23" t="s">
        <v>288</v>
      </c>
      <c r="AB395" s="9">
        <v>5</v>
      </c>
      <c r="AC395" s="9" t="s">
        <v>80</v>
      </c>
      <c r="AD395" s="9" t="s">
        <v>696</v>
      </c>
      <c r="AE395" s="9" t="s">
        <v>742</v>
      </c>
      <c r="AF395" s="67">
        <v>1477</v>
      </c>
      <c r="AG395" s="9"/>
      <c r="AH395" s="9"/>
      <c r="AI395" s="72" t="s">
        <v>357</v>
      </c>
    </row>
    <row r="396" spans="1:35" s="12" customFormat="1" ht="21.75" customHeight="1" x14ac:dyDescent="0.3">
      <c r="A396" s="17" t="s">
        <v>280</v>
      </c>
      <c r="B396" s="5">
        <v>13</v>
      </c>
      <c r="C396" s="5">
        <v>13</v>
      </c>
      <c r="D396" s="43">
        <f t="shared" si="34"/>
        <v>3002</v>
      </c>
      <c r="E396" s="45">
        <v>592</v>
      </c>
      <c r="F396" s="45"/>
      <c r="G396" s="45">
        <v>888</v>
      </c>
      <c r="H396" s="45"/>
      <c r="I396" s="45">
        <v>1522</v>
      </c>
      <c r="J396" s="43"/>
      <c r="K396" s="43"/>
      <c r="L396" s="43"/>
      <c r="M396" s="43"/>
      <c r="N396" s="43"/>
      <c r="O396" s="43">
        <v>660</v>
      </c>
      <c r="P396" s="43">
        <f t="shared" si="37"/>
        <v>660</v>
      </c>
      <c r="Q396" s="45">
        <f t="shared" si="35"/>
        <v>3002</v>
      </c>
      <c r="R396" s="45">
        <f t="shared" si="36"/>
        <v>3002</v>
      </c>
      <c r="S396" s="43"/>
      <c r="T396" s="43"/>
      <c r="U396" s="43"/>
      <c r="V396" s="43"/>
      <c r="W396" s="43"/>
      <c r="X396" s="43"/>
      <c r="Y396" s="43"/>
      <c r="Z396" s="43"/>
      <c r="AA396" s="23" t="s">
        <v>288</v>
      </c>
      <c r="AB396" s="9">
        <v>5</v>
      </c>
      <c r="AC396" s="9" t="s">
        <v>80</v>
      </c>
      <c r="AD396" s="9" t="s">
        <v>696</v>
      </c>
      <c r="AE396" s="9" t="s">
        <v>742</v>
      </c>
      <c r="AF396" s="67">
        <v>1393</v>
      </c>
      <c r="AG396" s="9"/>
      <c r="AH396" s="9"/>
      <c r="AI396" s="72" t="s">
        <v>287</v>
      </c>
    </row>
    <row r="397" spans="1:35" s="12" customFormat="1" ht="21.75" customHeight="1" x14ac:dyDescent="0.3">
      <c r="A397" s="17" t="s">
        <v>280</v>
      </c>
      <c r="B397" s="5">
        <v>13</v>
      </c>
      <c r="C397" s="5">
        <v>13</v>
      </c>
      <c r="D397" s="43">
        <f t="shared" si="34"/>
        <v>632</v>
      </c>
      <c r="E397" s="45">
        <v>117</v>
      </c>
      <c r="F397" s="45"/>
      <c r="G397" s="45">
        <v>175</v>
      </c>
      <c r="H397" s="45"/>
      <c r="I397" s="45">
        <v>340</v>
      </c>
      <c r="J397" s="43"/>
      <c r="K397" s="43"/>
      <c r="L397" s="43"/>
      <c r="M397" s="43"/>
      <c r="N397" s="43"/>
      <c r="O397" s="43">
        <v>396</v>
      </c>
      <c r="P397" s="43">
        <f t="shared" si="37"/>
        <v>396</v>
      </c>
      <c r="Q397" s="45">
        <f t="shared" si="35"/>
        <v>632</v>
      </c>
      <c r="R397" s="45">
        <f t="shared" si="36"/>
        <v>632</v>
      </c>
      <c r="S397" s="43"/>
      <c r="T397" s="43"/>
      <c r="U397" s="43"/>
      <c r="V397" s="43"/>
      <c r="W397" s="43"/>
      <c r="X397" s="43"/>
      <c r="Y397" s="43"/>
      <c r="Z397" s="43"/>
      <c r="AA397" s="23" t="s">
        <v>288</v>
      </c>
      <c r="AB397" s="9">
        <v>5</v>
      </c>
      <c r="AC397" s="9" t="s">
        <v>80</v>
      </c>
      <c r="AD397" s="9" t="s">
        <v>696</v>
      </c>
      <c r="AE397" s="9" t="s">
        <v>738</v>
      </c>
      <c r="AF397" s="67">
        <v>937</v>
      </c>
      <c r="AG397" s="9"/>
      <c r="AH397" s="9"/>
      <c r="AI397" s="72" t="s">
        <v>296</v>
      </c>
    </row>
    <row r="398" spans="1:35" s="12" customFormat="1" ht="21.75" customHeight="1" x14ac:dyDescent="0.3">
      <c r="A398" s="17" t="s">
        <v>280</v>
      </c>
      <c r="B398" s="5">
        <v>13</v>
      </c>
      <c r="C398" s="5">
        <v>13</v>
      </c>
      <c r="D398" s="43">
        <f t="shared" si="34"/>
        <v>12739</v>
      </c>
      <c r="E398" s="45">
        <v>2511</v>
      </c>
      <c r="F398" s="45"/>
      <c r="G398" s="45">
        <v>3767</v>
      </c>
      <c r="H398" s="45"/>
      <c r="I398" s="45">
        <v>6461</v>
      </c>
      <c r="J398" s="43"/>
      <c r="K398" s="43"/>
      <c r="L398" s="43"/>
      <c r="M398" s="43"/>
      <c r="N398" s="43"/>
      <c r="O398" s="43">
        <v>2800</v>
      </c>
      <c r="P398" s="43">
        <f t="shared" si="37"/>
        <v>2800</v>
      </c>
      <c r="Q398" s="45">
        <f t="shared" si="35"/>
        <v>12739</v>
      </c>
      <c r="R398" s="45">
        <f t="shared" si="36"/>
        <v>12739</v>
      </c>
      <c r="S398" s="43"/>
      <c r="T398" s="43"/>
      <c r="U398" s="43"/>
      <c r="V398" s="43"/>
      <c r="W398" s="43"/>
      <c r="X398" s="43"/>
      <c r="Y398" s="43"/>
      <c r="Z398" s="43"/>
      <c r="AA398" s="23" t="s">
        <v>288</v>
      </c>
      <c r="AB398" s="9">
        <v>5</v>
      </c>
      <c r="AC398" s="9" t="s">
        <v>80</v>
      </c>
      <c r="AD398" s="9" t="s">
        <v>696</v>
      </c>
      <c r="AE398" s="9" t="s">
        <v>742</v>
      </c>
      <c r="AF398" s="67">
        <v>1388</v>
      </c>
      <c r="AG398" s="9"/>
      <c r="AH398" s="9"/>
      <c r="AI398" s="72" t="s">
        <v>287</v>
      </c>
    </row>
    <row r="399" spans="1:35" s="12" customFormat="1" ht="21.75" customHeight="1" x14ac:dyDescent="0.3">
      <c r="A399" s="17" t="s">
        <v>280</v>
      </c>
      <c r="B399" s="5">
        <v>13</v>
      </c>
      <c r="C399" s="5">
        <v>13</v>
      </c>
      <c r="D399" s="43">
        <f t="shared" si="34"/>
        <v>9404</v>
      </c>
      <c r="E399" s="45">
        <v>1881</v>
      </c>
      <c r="F399" s="45"/>
      <c r="G399" s="45">
        <v>2821</v>
      </c>
      <c r="H399" s="45"/>
      <c r="I399" s="45">
        <v>4702</v>
      </c>
      <c r="J399" s="43"/>
      <c r="K399" s="43"/>
      <c r="L399" s="43"/>
      <c r="M399" s="43"/>
      <c r="N399" s="43"/>
      <c r="O399" s="43">
        <v>1254</v>
      </c>
      <c r="P399" s="43">
        <f t="shared" si="37"/>
        <v>1254</v>
      </c>
      <c r="Q399" s="45">
        <f t="shared" si="35"/>
        <v>9404</v>
      </c>
      <c r="R399" s="45">
        <f t="shared" si="36"/>
        <v>9404</v>
      </c>
      <c r="S399" s="43"/>
      <c r="T399" s="43"/>
      <c r="U399" s="43"/>
      <c r="V399" s="43"/>
      <c r="W399" s="43"/>
      <c r="X399" s="43"/>
      <c r="Y399" s="43"/>
      <c r="Z399" s="43"/>
      <c r="AA399" s="23" t="s">
        <v>288</v>
      </c>
      <c r="AB399" s="9">
        <v>5</v>
      </c>
      <c r="AC399" s="9" t="s">
        <v>80</v>
      </c>
      <c r="AD399" s="9" t="s">
        <v>696</v>
      </c>
      <c r="AE399" s="9" t="s">
        <v>742</v>
      </c>
      <c r="AF399" s="67">
        <v>1715</v>
      </c>
      <c r="AG399" s="9"/>
      <c r="AH399" s="9"/>
      <c r="AI399" s="72" t="s">
        <v>325</v>
      </c>
    </row>
    <row r="400" spans="1:35" s="12" customFormat="1" ht="21.75" customHeight="1" x14ac:dyDescent="0.3">
      <c r="A400" s="17" t="s">
        <v>280</v>
      </c>
      <c r="B400" s="5">
        <v>13</v>
      </c>
      <c r="C400" s="5">
        <v>13</v>
      </c>
      <c r="D400" s="43">
        <f t="shared" si="34"/>
        <v>13651</v>
      </c>
      <c r="E400" s="45">
        <v>2538</v>
      </c>
      <c r="F400" s="45"/>
      <c r="G400" s="45">
        <v>3808</v>
      </c>
      <c r="H400" s="45"/>
      <c r="I400" s="45">
        <v>7305</v>
      </c>
      <c r="J400" s="43"/>
      <c r="K400" s="43"/>
      <c r="L400" s="43"/>
      <c r="M400" s="43"/>
      <c r="N400" s="43"/>
      <c r="O400" s="43">
        <v>2270</v>
      </c>
      <c r="P400" s="43">
        <f t="shared" si="37"/>
        <v>2270</v>
      </c>
      <c r="Q400" s="45">
        <f t="shared" si="35"/>
        <v>13651</v>
      </c>
      <c r="R400" s="45">
        <f t="shared" si="36"/>
        <v>13651</v>
      </c>
      <c r="S400" s="43"/>
      <c r="T400" s="43"/>
      <c r="U400" s="43"/>
      <c r="V400" s="43"/>
      <c r="W400" s="43"/>
      <c r="X400" s="43"/>
      <c r="Y400" s="43"/>
      <c r="Z400" s="43"/>
      <c r="AA400" s="23" t="s">
        <v>281</v>
      </c>
      <c r="AB400" s="9">
        <v>5</v>
      </c>
      <c r="AC400" s="9" t="s">
        <v>80</v>
      </c>
      <c r="AD400" s="9" t="s">
        <v>688</v>
      </c>
      <c r="AE400" s="9" t="s">
        <v>710</v>
      </c>
      <c r="AF400" s="67" t="s">
        <v>358</v>
      </c>
      <c r="AG400" s="9"/>
      <c r="AH400" s="9"/>
      <c r="AI400" s="72" t="s">
        <v>359</v>
      </c>
    </row>
    <row r="401" spans="1:35" s="12" customFormat="1" ht="21.75" customHeight="1" x14ac:dyDescent="0.3">
      <c r="A401" s="17" t="s">
        <v>280</v>
      </c>
      <c r="B401" s="5">
        <v>13</v>
      </c>
      <c r="C401" s="5">
        <v>13</v>
      </c>
      <c r="D401" s="43">
        <f t="shared" si="34"/>
        <v>1268</v>
      </c>
      <c r="E401" s="45">
        <v>254</v>
      </c>
      <c r="F401" s="45"/>
      <c r="G401" s="45">
        <v>380</v>
      </c>
      <c r="H401" s="45"/>
      <c r="I401" s="45">
        <v>634</v>
      </c>
      <c r="J401" s="43"/>
      <c r="K401" s="43"/>
      <c r="L401" s="43"/>
      <c r="M401" s="43"/>
      <c r="N401" s="43"/>
      <c r="O401" s="43">
        <v>1057</v>
      </c>
      <c r="P401" s="43">
        <f t="shared" si="37"/>
        <v>1057</v>
      </c>
      <c r="Q401" s="45">
        <f t="shared" si="35"/>
        <v>1268</v>
      </c>
      <c r="R401" s="45">
        <f t="shared" si="36"/>
        <v>1268</v>
      </c>
      <c r="S401" s="43"/>
      <c r="T401" s="43"/>
      <c r="U401" s="43"/>
      <c r="V401" s="43"/>
      <c r="W401" s="43"/>
      <c r="X401" s="43"/>
      <c r="Y401" s="43"/>
      <c r="Z401" s="43"/>
      <c r="AA401" s="23" t="s">
        <v>288</v>
      </c>
      <c r="AB401" s="9">
        <v>5</v>
      </c>
      <c r="AC401" s="9" t="s">
        <v>80</v>
      </c>
      <c r="AD401" s="9" t="s">
        <v>687</v>
      </c>
      <c r="AE401" s="9" t="s">
        <v>707</v>
      </c>
      <c r="AF401" s="67" t="s">
        <v>360</v>
      </c>
      <c r="AG401" s="9"/>
      <c r="AH401" s="9"/>
      <c r="AI401" s="72" t="s">
        <v>282</v>
      </c>
    </row>
    <row r="402" spans="1:35" s="12" customFormat="1" ht="21.75" customHeight="1" x14ac:dyDescent="0.3">
      <c r="A402" s="17" t="s">
        <v>280</v>
      </c>
      <c r="B402" s="5">
        <v>13</v>
      </c>
      <c r="C402" s="5">
        <v>13</v>
      </c>
      <c r="D402" s="43">
        <f t="shared" si="34"/>
        <v>1631</v>
      </c>
      <c r="E402" s="45">
        <v>301</v>
      </c>
      <c r="F402" s="45"/>
      <c r="G402" s="45">
        <v>451</v>
      </c>
      <c r="H402" s="45"/>
      <c r="I402" s="45">
        <v>879</v>
      </c>
      <c r="J402" s="43"/>
      <c r="K402" s="43"/>
      <c r="L402" s="43"/>
      <c r="M402" s="43"/>
      <c r="N402" s="43"/>
      <c r="O402" s="43">
        <v>1020</v>
      </c>
      <c r="P402" s="43">
        <f t="shared" si="37"/>
        <v>1020</v>
      </c>
      <c r="Q402" s="45">
        <f t="shared" si="35"/>
        <v>1631</v>
      </c>
      <c r="R402" s="45">
        <f t="shared" si="36"/>
        <v>1631</v>
      </c>
      <c r="S402" s="43"/>
      <c r="T402" s="43"/>
      <c r="U402" s="43"/>
      <c r="V402" s="43"/>
      <c r="W402" s="43"/>
      <c r="X402" s="43"/>
      <c r="Y402" s="43"/>
      <c r="Z402" s="43"/>
      <c r="AA402" s="23" t="s">
        <v>288</v>
      </c>
      <c r="AB402" s="9">
        <v>5</v>
      </c>
      <c r="AC402" s="9" t="s">
        <v>80</v>
      </c>
      <c r="AD402" s="9" t="s">
        <v>693</v>
      </c>
      <c r="AE402" s="9" t="s">
        <v>726</v>
      </c>
      <c r="AF402" s="67">
        <v>358</v>
      </c>
      <c r="AG402" s="9"/>
      <c r="AH402" s="9"/>
      <c r="AI402" s="72" t="s">
        <v>296</v>
      </c>
    </row>
    <row r="403" spans="1:35" s="12" customFormat="1" ht="21.75" customHeight="1" x14ac:dyDescent="0.3">
      <c r="A403" s="17" t="s">
        <v>57</v>
      </c>
      <c r="B403" s="5">
        <v>13</v>
      </c>
      <c r="C403" s="5">
        <v>13</v>
      </c>
      <c r="D403" s="43">
        <f t="shared" si="34"/>
        <v>59400</v>
      </c>
      <c r="E403" s="45">
        <v>11020</v>
      </c>
      <c r="F403" s="45">
        <v>17820</v>
      </c>
      <c r="G403" s="45">
        <v>16529</v>
      </c>
      <c r="H403" s="45"/>
      <c r="I403" s="45">
        <v>14031</v>
      </c>
      <c r="J403" s="43"/>
      <c r="K403" s="43"/>
      <c r="L403" s="43"/>
      <c r="M403" s="43"/>
      <c r="N403" s="43"/>
      <c r="O403" s="43">
        <v>3960</v>
      </c>
      <c r="P403" s="43">
        <f t="shared" si="37"/>
        <v>3960</v>
      </c>
      <c r="Q403" s="45">
        <f t="shared" si="35"/>
        <v>59400</v>
      </c>
      <c r="R403" s="45">
        <f t="shared" si="36"/>
        <v>59400</v>
      </c>
      <c r="S403" s="43"/>
      <c r="T403" s="43"/>
      <c r="U403" s="43"/>
      <c r="V403" s="43"/>
      <c r="W403" s="43"/>
      <c r="X403" s="43"/>
      <c r="Y403" s="43"/>
      <c r="Z403" s="43"/>
      <c r="AA403" s="23" t="s">
        <v>263</v>
      </c>
      <c r="AB403" s="9">
        <v>5</v>
      </c>
      <c r="AC403" s="9" t="s">
        <v>80</v>
      </c>
      <c r="AD403" s="8" t="s">
        <v>687</v>
      </c>
      <c r="AE403" s="8" t="s">
        <v>697</v>
      </c>
      <c r="AF403" s="67">
        <v>260</v>
      </c>
      <c r="AG403" s="8"/>
      <c r="AH403" s="8"/>
      <c r="AI403" s="54" t="s">
        <v>348</v>
      </c>
    </row>
    <row r="404" spans="1:35" s="12" customFormat="1" ht="21.75" customHeight="1" x14ac:dyDescent="0.3">
      <c r="A404" s="56" t="s">
        <v>755</v>
      </c>
      <c r="B404" s="5">
        <v>13</v>
      </c>
      <c r="C404" s="5">
        <v>13</v>
      </c>
      <c r="D404" s="43">
        <f t="shared" si="34"/>
        <v>59400</v>
      </c>
      <c r="E404" s="45">
        <v>11046</v>
      </c>
      <c r="F404" s="45">
        <v>17820</v>
      </c>
      <c r="G404" s="45">
        <v>16568</v>
      </c>
      <c r="H404" s="45"/>
      <c r="I404" s="45">
        <v>13966</v>
      </c>
      <c r="J404" s="43"/>
      <c r="K404" s="43"/>
      <c r="L404" s="43"/>
      <c r="M404" s="43"/>
      <c r="N404" s="43"/>
      <c r="O404" s="43">
        <v>3960</v>
      </c>
      <c r="P404" s="43">
        <f t="shared" si="37"/>
        <v>3960</v>
      </c>
      <c r="Q404" s="45">
        <f t="shared" si="35"/>
        <v>59400</v>
      </c>
      <c r="R404" s="45">
        <f t="shared" si="36"/>
        <v>59400</v>
      </c>
      <c r="S404" s="43"/>
      <c r="T404" s="43"/>
      <c r="U404" s="43"/>
      <c r="V404" s="43"/>
      <c r="W404" s="43"/>
      <c r="X404" s="43"/>
      <c r="Y404" s="43"/>
      <c r="Z404" s="43"/>
      <c r="AA404" s="23" t="s">
        <v>263</v>
      </c>
      <c r="AB404" s="9">
        <v>5</v>
      </c>
      <c r="AC404" s="9" t="s">
        <v>80</v>
      </c>
      <c r="AD404" s="8" t="s">
        <v>687</v>
      </c>
      <c r="AE404" s="8" t="s">
        <v>697</v>
      </c>
      <c r="AF404" s="67">
        <v>1280</v>
      </c>
      <c r="AG404" s="8"/>
      <c r="AH404" s="8"/>
      <c r="AI404" s="54" t="s">
        <v>348</v>
      </c>
    </row>
    <row r="405" spans="1:35" s="12" customFormat="1" ht="21.75" customHeight="1" x14ac:dyDescent="0.3">
      <c r="A405" s="56" t="s">
        <v>755</v>
      </c>
      <c r="B405" s="5">
        <v>13</v>
      </c>
      <c r="C405" s="5">
        <v>13</v>
      </c>
      <c r="D405" s="43">
        <f t="shared" si="34"/>
        <v>16334</v>
      </c>
      <c r="E405" s="45">
        <v>3031</v>
      </c>
      <c r="F405" s="45"/>
      <c r="G405" s="45">
        <v>4547</v>
      </c>
      <c r="H405" s="45"/>
      <c r="I405" s="45">
        <v>8756</v>
      </c>
      <c r="J405" s="43"/>
      <c r="K405" s="43"/>
      <c r="L405" s="43"/>
      <c r="M405" s="43"/>
      <c r="N405" s="43"/>
      <c r="O405" s="43">
        <v>1089</v>
      </c>
      <c r="P405" s="43">
        <f t="shared" si="37"/>
        <v>1089</v>
      </c>
      <c r="Q405" s="45">
        <f t="shared" si="35"/>
        <v>16334</v>
      </c>
      <c r="R405" s="45">
        <f t="shared" si="36"/>
        <v>16334</v>
      </c>
      <c r="S405" s="43"/>
      <c r="T405" s="43"/>
      <c r="U405" s="43"/>
      <c r="V405" s="43"/>
      <c r="W405" s="43"/>
      <c r="X405" s="43"/>
      <c r="Y405" s="43"/>
      <c r="Z405" s="43"/>
      <c r="AA405" s="23" t="s">
        <v>281</v>
      </c>
      <c r="AB405" s="9">
        <v>5</v>
      </c>
      <c r="AC405" s="9" t="s">
        <v>80</v>
      </c>
      <c r="AD405" s="8" t="s">
        <v>690</v>
      </c>
      <c r="AE405" s="8" t="s">
        <v>734</v>
      </c>
      <c r="AF405" s="67" t="s">
        <v>361</v>
      </c>
      <c r="AG405" s="8"/>
      <c r="AH405" s="8"/>
      <c r="AI405" s="54" t="s">
        <v>348</v>
      </c>
    </row>
    <row r="406" spans="1:35" s="12" customFormat="1" ht="21.75" customHeight="1" x14ac:dyDescent="0.3">
      <c r="A406" s="56" t="s">
        <v>755</v>
      </c>
      <c r="B406" s="5">
        <v>13</v>
      </c>
      <c r="C406" s="5">
        <v>13</v>
      </c>
      <c r="D406" s="43">
        <f t="shared" si="34"/>
        <v>12869</v>
      </c>
      <c r="E406" s="45">
        <v>2467</v>
      </c>
      <c r="F406" s="45"/>
      <c r="G406" s="45">
        <v>3700</v>
      </c>
      <c r="H406" s="45"/>
      <c r="I406" s="45">
        <v>6702</v>
      </c>
      <c r="J406" s="43"/>
      <c r="K406" s="43"/>
      <c r="L406" s="43"/>
      <c r="M406" s="43"/>
      <c r="N406" s="43"/>
      <c r="O406" s="43">
        <v>990</v>
      </c>
      <c r="P406" s="43">
        <f t="shared" si="37"/>
        <v>990</v>
      </c>
      <c r="Q406" s="45">
        <f t="shared" si="35"/>
        <v>12869</v>
      </c>
      <c r="R406" s="45">
        <f t="shared" si="36"/>
        <v>12869</v>
      </c>
      <c r="S406" s="43"/>
      <c r="T406" s="43"/>
      <c r="U406" s="43"/>
      <c r="V406" s="43"/>
      <c r="W406" s="43"/>
      <c r="X406" s="43"/>
      <c r="Y406" s="43"/>
      <c r="Z406" s="43"/>
      <c r="AA406" s="23" t="s">
        <v>281</v>
      </c>
      <c r="AB406" s="9">
        <v>5</v>
      </c>
      <c r="AC406" s="9" t="s">
        <v>80</v>
      </c>
      <c r="AD406" s="8" t="s">
        <v>687</v>
      </c>
      <c r="AE406" s="8" t="s">
        <v>700</v>
      </c>
      <c r="AF406" s="67">
        <v>1504</v>
      </c>
      <c r="AG406" s="8"/>
      <c r="AH406" s="8"/>
      <c r="AI406" s="54" t="s">
        <v>348</v>
      </c>
    </row>
    <row r="407" spans="1:35" s="12" customFormat="1" ht="21.75" customHeight="1" x14ac:dyDescent="0.3">
      <c r="A407" s="56" t="s">
        <v>755</v>
      </c>
      <c r="B407" s="5">
        <v>13</v>
      </c>
      <c r="C407" s="5">
        <v>13</v>
      </c>
      <c r="D407" s="43">
        <f t="shared" si="34"/>
        <v>5407</v>
      </c>
      <c r="E407" s="45">
        <v>1030</v>
      </c>
      <c r="F407" s="45"/>
      <c r="G407" s="45">
        <v>1545</v>
      </c>
      <c r="H407" s="45"/>
      <c r="I407" s="45">
        <v>2832</v>
      </c>
      <c r="J407" s="43"/>
      <c r="K407" s="43"/>
      <c r="L407" s="43"/>
      <c r="M407" s="43"/>
      <c r="N407" s="43"/>
      <c r="O407" s="43">
        <v>416</v>
      </c>
      <c r="P407" s="43">
        <f t="shared" si="37"/>
        <v>416</v>
      </c>
      <c r="Q407" s="45">
        <f t="shared" si="35"/>
        <v>5407</v>
      </c>
      <c r="R407" s="45">
        <f t="shared" si="36"/>
        <v>5407</v>
      </c>
      <c r="S407" s="43"/>
      <c r="T407" s="43"/>
      <c r="U407" s="43"/>
      <c r="V407" s="43"/>
      <c r="W407" s="43"/>
      <c r="X407" s="43"/>
      <c r="Y407" s="43"/>
      <c r="Z407" s="43"/>
      <c r="AA407" s="23" t="s">
        <v>288</v>
      </c>
      <c r="AB407" s="9">
        <v>5</v>
      </c>
      <c r="AC407" s="9" t="s">
        <v>80</v>
      </c>
      <c r="AD407" s="8" t="s">
        <v>690</v>
      </c>
      <c r="AE407" s="8" t="s">
        <v>734</v>
      </c>
      <c r="AF407" s="67">
        <v>989</v>
      </c>
      <c r="AG407" s="9"/>
      <c r="AH407" s="9"/>
      <c r="AI407" s="54" t="s">
        <v>348</v>
      </c>
    </row>
    <row r="408" spans="1:35" s="12" customFormat="1" ht="21.75" customHeight="1" x14ac:dyDescent="0.3">
      <c r="A408" s="56" t="s">
        <v>755</v>
      </c>
      <c r="B408" s="5">
        <v>13</v>
      </c>
      <c r="C408" s="5">
        <v>13</v>
      </c>
      <c r="D408" s="43">
        <f t="shared" si="34"/>
        <v>6935</v>
      </c>
      <c r="E408" s="45">
        <v>1287</v>
      </c>
      <c r="F408" s="45"/>
      <c r="G408" s="45">
        <v>1930</v>
      </c>
      <c r="H408" s="45"/>
      <c r="I408" s="45">
        <v>3718</v>
      </c>
      <c r="J408" s="43"/>
      <c r="K408" s="43"/>
      <c r="L408" s="43"/>
      <c r="M408" s="43"/>
      <c r="N408" s="43"/>
      <c r="O408" s="43">
        <v>429</v>
      </c>
      <c r="P408" s="43">
        <f t="shared" si="37"/>
        <v>429</v>
      </c>
      <c r="Q408" s="45">
        <f t="shared" si="35"/>
        <v>6935</v>
      </c>
      <c r="R408" s="45">
        <f t="shared" si="36"/>
        <v>6935</v>
      </c>
      <c r="S408" s="43"/>
      <c r="T408" s="43"/>
      <c r="U408" s="43"/>
      <c r="V408" s="43"/>
      <c r="W408" s="43"/>
      <c r="X408" s="43"/>
      <c r="Y408" s="43"/>
      <c r="Z408" s="43"/>
      <c r="AA408" s="23" t="s">
        <v>288</v>
      </c>
      <c r="AB408" s="9">
        <v>5</v>
      </c>
      <c r="AC408" s="9" t="s">
        <v>80</v>
      </c>
      <c r="AD408" s="8" t="s">
        <v>684</v>
      </c>
      <c r="AE408" s="8" t="s">
        <v>739</v>
      </c>
      <c r="AF408" s="67" t="s">
        <v>362</v>
      </c>
      <c r="AG408" s="8"/>
      <c r="AH408" s="8"/>
      <c r="AI408" s="54" t="s">
        <v>348</v>
      </c>
    </row>
    <row r="409" spans="1:35" s="12" customFormat="1" ht="21.75" customHeight="1" x14ac:dyDescent="0.3">
      <c r="A409" s="56" t="s">
        <v>755</v>
      </c>
      <c r="B409" s="5">
        <v>12</v>
      </c>
      <c r="C409" s="5">
        <v>12</v>
      </c>
      <c r="D409" s="43">
        <f t="shared" si="34"/>
        <v>26320</v>
      </c>
      <c r="E409" s="43">
        <v>4950</v>
      </c>
      <c r="F409" s="43"/>
      <c r="G409" s="43">
        <v>7425</v>
      </c>
      <c r="H409" s="43"/>
      <c r="I409" s="43">
        <v>13945</v>
      </c>
      <c r="J409" s="43"/>
      <c r="K409" s="43"/>
      <c r="L409" s="43"/>
      <c r="M409" s="43"/>
      <c r="N409" s="43"/>
      <c r="O409" s="43">
        <v>1650</v>
      </c>
      <c r="P409" s="43">
        <f t="shared" si="37"/>
        <v>1650</v>
      </c>
      <c r="Q409" s="45">
        <f t="shared" si="35"/>
        <v>26320</v>
      </c>
      <c r="R409" s="45">
        <f t="shared" si="36"/>
        <v>26320</v>
      </c>
      <c r="S409" s="43"/>
      <c r="T409" s="43"/>
      <c r="U409" s="43"/>
      <c r="V409" s="43"/>
      <c r="W409" s="43"/>
      <c r="X409" s="43"/>
      <c r="Y409" s="43"/>
      <c r="Z409" s="43"/>
      <c r="AA409" s="23" t="s">
        <v>363</v>
      </c>
      <c r="AB409" s="9">
        <v>5</v>
      </c>
      <c r="AC409" s="9" t="s">
        <v>80</v>
      </c>
      <c r="AD409" s="8" t="s">
        <v>690</v>
      </c>
      <c r="AE409" s="8" t="s">
        <v>728</v>
      </c>
      <c r="AF409" s="67" t="s">
        <v>364</v>
      </c>
      <c r="AG409" s="8"/>
      <c r="AH409" s="8"/>
      <c r="AI409" s="54" t="s">
        <v>348</v>
      </c>
    </row>
    <row r="410" spans="1:35" s="12" customFormat="1" ht="21.75" customHeight="1" x14ac:dyDescent="0.3">
      <c r="A410" s="56" t="s">
        <v>755</v>
      </c>
      <c r="B410" s="5">
        <v>12</v>
      </c>
      <c r="C410" s="5">
        <v>12</v>
      </c>
      <c r="D410" s="43">
        <f t="shared" si="34"/>
        <v>1600</v>
      </c>
      <c r="E410" s="43">
        <v>320</v>
      </c>
      <c r="F410" s="43"/>
      <c r="G410" s="43">
        <v>480</v>
      </c>
      <c r="H410" s="43"/>
      <c r="I410" s="43">
        <v>800</v>
      </c>
      <c r="J410" s="43"/>
      <c r="K410" s="43"/>
      <c r="L410" s="43"/>
      <c r="M410" s="43"/>
      <c r="N410" s="43"/>
      <c r="O410" s="43">
        <v>3000</v>
      </c>
      <c r="P410" s="43">
        <f t="shared" si="37"/>
        <v>3000</v>
      </c>
      <c r="Q410" s="45">
        <f t="shared" si="35"/>
        <v>1600</v>
      </c>
      <c r="R410" s="45">
        <f t="shared" si="36"/>
        <v>1600</v>
      </c>
      <c r="S410" s="43"/>
      <c r="T410" s="43"/>
      <c r="U410" s="43"/>
      <c r="V410" s="43"/>
      <c r="W410" s="43"/>
      <c r="X410" s="43"/>
      <c r="Y410" s="43"/>
      <c r="Z410" s="43"/>
      <c r="AA410" s="23" t="s">
        <v>363</v>
      </c>
      <c r="AB410" s="9">
        <v>5</v>
      </c>
      <c r="AC410" s="9" t="s">
        <v>80</v>
      </c>
      <c r="AD410" s="8" t="s">
        <v>688</v>
      </c>
      <c r="AE410" s="8" t="s">
        <v>740</v>
      </c>
      <c r="AF410" s="67">
        <v>1305</v>
      </c>
      <c r="AG410" s="8"/>
      <c r="AH410" s="8"/>
      <c r="AI410" s="54" t="s">
        <v>44</v>
      </c>
    </row>
    <row r="411" spans="1:35" s="12" customFormat="1" ht="21.75" customHeight="1" x14ac:dyDescent="0.3">
      <c r="A411" s="56" t="s">
        <v>755</v>
      </c>
      <c r="B411" s="5">
        <v>12</v>
      </c>
      <c r="C411" s="5">
        <v>12</v>
      </c>
      <c r="D411" s="43">
        <f t="shared" si="34"/>
        <v>1600</v>
      </c>
      <c r="E411" s="43">
        <v>320</v>
      </c>
      <c r="F411" s="43"/>
      <c r="G411" s="43">
        <v>480</v>
      </c>
      <c r="H411" s="43"/>
      <c r="I411" s="43">
        <v>800</v>
      </c>
      <c r="J411" s="43"/>
      <c r="K411" s="43"/>
      <c r="L411" s="43"/>
      <c r="M411" s="43"/>
      <c r="N411" s="43"/>
      <c r="O411" s="43">
        <v>3913</v>
      </c>
      <c r="P411" s="43">
        <f t="shared" si="37"/>
        <v>3913</v>
      </c>
      <c r="Q411" s="45">
        <f t="shared" si="35"/>
        <v>1600</v>
      </c>
      <c r="R411" s="45">
        <f t="shared" si="36"/>
        <v>1600</v>
      </c>
      <c r="S411" s="43"/>
      <c r="T411" s="43"/>
      <c r="U411" s="43"/>
      <c r="V411" s="43"/>
      <c r="W411" s="43"/>
      <c r="X411" s="43"/>
      <c r="Y411" s="43"/>
      <c r="Z411" s="43"/>
      <c r="AA411" s="23" t="s">
        <v>363</v>
      </c>
      <c r="AB411" s="9">
        <v>5</v>
      </c>
      <c r="AC411" s="9" t="s">
        <v>80</v>
      </c>
      <c r="AD411" s="8" t="s">
        <v>690</v>
      </c>
      <c r="AE411" s="8" t="s">
        <v>735</v>
      </c>
      <c r="AF411" s="67" t="s">
        <v>353</v>
      </c>
      <c r="AG411" s="8"/>
      <c r="AH411" s="8"/>
      <c r="AI411" s="54" t="s">
        <v>44</v>
      </c>
    </row>
    <row r="412" spans="1:35" s="12" customFormat="1" ht="21.75" customHeight="1" x14ac:dyDescent="0.3">
      <c r="A412" s="56" t="s">
        <v>755</v>
      </c>
      <c r="B412" s="5">
        <v>12</v>
      </c>
      <c r="C412" s="5">
        <v>12</v>
      </c>
      <c r="D412" s="43">
        <f t="shared" si="34"/>
        <v>800</v>
      </c>
      <c r="E412" s="43">
        <v>160</v>
      </c>
      <c r="F412" s="43"/>
      <c r="G412" s="43">
        <v>240</v>
      </c>
      <c r="H412" s="43"/>
      <c r="I412" s="43">
        <v>400</v>
      </c>
      <c r="J412" s="43"/>
      <c r="K412" s="43"/>
      <c r="L412" s="43"/>
      <c r="M412" s="43"/>
      <c r="N412" s="43"/>
      <c r="O412" s="43">
        <v>4158</v>
      </c>
      <c r="P412" s="43">
        <f t="shared" si="37"/>
        <v>4158</v>
      </c>
      <c r="Q412" s="45">
        <f t="shared" si="35"/>
        <v>800</v>
      </c>
      <c r="R412" s="45">
        <f t="shared" si="36"/>
        <v>800</v>
      </c>
      <c r="S412" s="43"/>
      <c r="T412" s="43"/>
      <c r="U412" s="43"/>
      <c r="V412" s="43"/>
      <c r="W412" s="43"/>
      <c r="X412" s="43"/>
      <c r="Y412" s="43"/>
      <c r="Z412" s="43"/>
      <c r="AA412" s="23" t="s">
        <v>363</v>
      </c>
      <c r="AB412" s="9">
        <v>5</v>
      </c>
      <c r="AC412" s="9" t="s">
        <v>80</v>
      </c>
      <c r="AD412" s="8" t="s">
        <v>690</v>
      </c>
      <c r="AE412" s="8" t="s">
        <v>735</v>
      </c>
      <c r="AF412" s="67">
        <v>983</v>
      </c>
      <c r="AG412" s="9"/>
      <c r="AH412" s="9"/>
      <c r="AI412" s="54" t="s">
        <v>44</v>
      </c>
    </row>
    <row r="413" spans="1:35" s="12" customFormat="1" ht="21.75" customHeight="1" x14ac:dyDescent="0.3">
      <c r="A413" s="56" t="s">
        <v>755</v>
      </c>
      <c r="B413" s="5">
        <v>11</v>
      </c>
      <c r="C413" s="5">
        <v>11</v>
      </c>
      <c r="D413" s="43">
        <f t="shared" si="34"/>
        <v>74250</v>
      </c>
      <c r="E413" s="43">
        <v>22275</v>
      </c>
      <c r="F413" s="43">
        <v>14850</v>
      </c>
      <c r="G413" s="43">
        <v>22275</v>
      </c>
      <c r="H413" s="43"/>
      <c r="I413" s="43">
        <v>14850</v>
      </c>
      <c r="J413" s="43"/>
      <c r="K413" s="43"/>
      <c r="L413" s="43"/>
      <c r="M413" s="43"/>
      <c r="N413" s="43"/>
      <c r="O413" s="43">
        <v>4950</v>
      </c>
      <c r="P413" s="43">
        <f t="shared" si="37"/>
        <v>4950</v>
      </c>
      <c r="Q413" s="45">
        <f t="shared" si="35"/>
        <v>74250</v>
      </c>
      <c r="R413" s="45">
        <f t="shared" si="36"/>
        <v>74250</v>
      </c>
      <c r="S413" s="43"/>
      <c r="T413" s="43"/>
      <c r="U413" s="43"/>
      <c r="V413" s="43"/>
      <c r="W413" s="43"/>
      <c r="X413" s="43"/>
      <c r="Y413" s="43"/>
      <c r="Z413" s="43"/>
      <c r="AA413" s="23" t="s">
        <v>365</v>
      </c>
      <c r="AB413" s="9">
        <v>5</v>
      </c>
      <c r="AC413" s="9" t="s">
        <v>80</v>
      </c>
      <c r="AD413" s="8" t="s">
        <v>687</v>
      </c>
      <c r="AE413" s="8" t="s">
        <v>698</v>
      </c>
      <c r="AF413" s="67">
        <v>229</v>
      </c>
      <c r="AG413" s="8"/>
      <c r="AH413" s="8"/>
      <c r="AI413" s="54" t="s">
        <v>366</v>
      </c>
    </row>
    <row r="414" spans="1:35" s="12" customFormat="1" ht="21.75" customHeight="1" x14ac:dyDescent="0.3">
      <c r="A414" s="56" t="s">
        <v>755</v>
      </c>
      <c r="B414" s="5">
        <v>11</v>
      </c>
      <c r="C414" s="5">
        <v>11</v>
      </c>
      <c r="D414" s="43">
        <f t="shared" si="34"/>
        <v>74370</v>
      </c>
      <c r="E414" s="43">
        <v>22311</v>
      </c>
      <c r="F414" s="43">
        <v>14874</v>
      </c>
      <c r="G414" s="43">
        <v>22311</v>
      </c>
      <c r="H414" s="43"/>
      <c r="I414" s="43">
        <v>14874</v>
      </c>
      <c r="J414" s="43"/>
      <c r="K414" s="43"/>
      <c r="L414" s="43"/>
      <c r="M414" s="43"/>
      <c r="N414" s="43"/>
      <c r="O414" s="43">
        <v>4958</v>
      </c>
      <c r="P414" s="43">
        <f t="shared" si="37"/>
        <v>4958</v>
      </c>
      <c r="Q414" s="45">
        <f t="shared" si="35"/>
        <v>74370</v>
      </c>
      <c r="R414" s="45">
        <f t="shared" si="36"/>
        <v>74370</v>
      </c>
      <c r="S414" s="43"/>
      <c r="T414" s="43"/>
      <c r="U414" s="43"/>
      <c r="V414" s="43"/>
      <c r="W414" s="43"/>
      <c r="X414" s="43"/>
      <c r="Y414" s="43"/>
      <c r="Z414" s="43"/>
      <c r="AA414" s="23" t="s">
        <v>365</v>
      </c>
      <c r="AB414" s="9">
        <v>5</v>
      </c>
      <c r="AC414" s="9" t="s">
        <v>80</v>
      </c>
      <c r="AD414" s="8" t="s">
        <v>687</v>
      </c>
      <c r="AE414" s="8" t="s">
        <v>698</v>
      </c>
      <c r="AF414" s="67">
        <v>1263</v>
      </c>
      <c r="AG414" s="8"/>
      <c r="AH414" s="8"/>
      <c r="AI414" s="54" t="s">
        <v>366</v>
      </c>
    </row>
    <row r="415" spans="1:35" s="12" customFormat="1" ht="21.75" customHeight="1" x14ac:dyDescent="0.3">
      <c r="A415" s="56" t="s">
        <v>755</v>
      </c>
      <c r="B415" s="5">
        <v>11</v>
      </c>
      <c r="C415" s="5">
        <v>11</v>
      </c>
      <c r="D415" s="43">
        <f t="shared" si="34"/>
        <v>57267</v>
      </c>
      <c r="E415" s="43">
        <v>16271</v>
      </c>
      <c r="F415" s="43">
        <v>10847</v>
      </c>
      <c r="G415" s="43">
        <v>16271</v>
      </c>
      <c r="H415" s="43"/>
      <c r="I415" s="43">
        <v>13878</v>
      </c>
      <c r="J415" s="43"/>
      <c r="K415" s="43"/>
      <c r="L415" s="43"/>
      <c r="M415" s="43"/>
      <c r="N415" s="43"/>
      <c r="O415" s="43">
        <v>4172</v>
      </c>
      <c r="P415" s="43">
        <f t="shared" si="37"/>
        <v>4172</v>
      </c>
      <c r="Q415" s="45">
        <f t="shared" si="35"/>
        <v>57267</v>
      </c>
      <c r="R415" s="45">
        <f t="shared" si="36"/>
        <v>57267</v>
      </c>
      <c r="S415" s="43"/>
      <c r="T415" s="43"/>
      <c r="U415" s="43"/>
      <c r="V415" s="43"/>
      <c r="W415" s="43"/>
      <c r="X415" s="43"/>
      <c r="Y415" s="43"/>
      <c r="Z415" s="43"/>
      <c r="AA415" s="23" t="s">
        <v>185</v>
      </c>
      <c r="AB415" s="9">
        <v>5</v>
      </c>
      <c r="AC415" s="9" t="s">
        <v>80</v>
      </c>
      <c r="AD415" s="8" t="s">
        <v>690</v>
      </c>
      <c r="AE415" s="8" t="s">
        <v>735</v>
      </c>
      <c r="AF415" s="67">
        <v>983</v>
      </c>
      <c r="AG415" s="8"/>
      <c r="AH415" s="8"/>
      <c r="AI415" s="54" t="s">
        <v>38</v>
      </c>
    </row>
    <row r="416" spans="1:35" s="12" customFormat="1" ht="21.75" customHeight="1" x14ac:dyDescent="0.3">
      <c r="A416" s="56" t="s">
        <v>755</v>
      </c>
      <c r="B416" s="5">
        <v>11</v>
      </c>
      <c r="C416" s="5">
        <v>11</v>
      </c>
      <c r="D416" s="43">
        <f t="shared" si="34"/>
        <v>8496</v>
      </c>
      <c r="E416" s="43">
        <v>2549</v>
      </c>
      <c r="F416" s="43"/>
      <c r="G416" s="43">
        <v>2549</v>
      </c>
      <c r="H416" s="43"/>
      <c r="I416" s="43">
        <v>3398</v>
      </c>
      <c r="J416" s="43"/>
      <c r="K416" s="43"/>
      <c r="L416" s="43"/>
      <c r="M416" s="43"/>
      <c r="N416" s="43"/>
      <c r="O416" s="47">
        <v>3398</v>
      </c>
      <c r="P416" s="43">
        <f t="shared" si="37"/>
        <v>3398</v>
      </c>
      <c r="Q416" s="45">
        <f t="shared" si="35"/>
        <v>8496</v>
      </c>
      <c r="R416" s="45">
        <f t="shared" si="36"/>
        <v>8496</v>
      </c>
      <c r="S416" s="43"/>
      <c r="T416" s="43"/>
      <c r="U416" s="43"/>
      <c r="V416" s="43"/>
      <c r="W416" s="43"/>
      <c r="X416" s="43"/>
      <c r="Y416" s="43"/>
      <c r="Z416" s="43"/>
      <c r="AA416" s="23" t="s">
        <v>63</v>
      </c>
      <c r="AB416" s="9">
        <v>5</v>
      </c>
      <c r="AC416" s="9" t="s">
        <v>80</v>
      </c>
      <c r="AD416" s="8" t="s">
        <v>686</v>
      </c>
      <c r="AE416" s="8" t="s">
        <v>741</v>
      </c>
      <c r="AF416" s="67">
        <v>1099</v>
      </c>
      <c r="AG416" s="8"/>
      <c r="AH416" s="8"/>
      <c r="AI416" s="24" t="s">
        <v>66</v>
      </c>
    </row>
    <row r="417" spans="1:35" s="12" customFormat="1" ht="21.75" customHeight="1" x14ac:dyDescent="0.3">
      <c r="A417" s="56" t="s">
        <v>755</v>
      </c>
      <c r="B417" s="5">
        <v>11</v>
      </c>
      <c r="C417" s="5">
        <v>11</v>
      </c>
      <c r="D417" s="43">
        <f t="shared" si="34"/>
        <v>13996</v>
      </c>
      <c r="E417" s="43">
        <v>4199</v>
      </c>
      <c r="F417" s="43"/>
      <c r="G417" s="43">
        <v>4199</v>
      </c>
      <c r="H417" s="43"/>
      <c r="I417" s="43">
        <v>5598</v>
      </c>
      <c r="J417" s="43"/>
      <c r="K417" s="43"/>
      <c r="L417" s="43"/>
      <c r="M417" s="43"/>
      <c r="N417" s="43"/>
      <c r="O417" s="47">
        <v>5598</v>
      </c>
      <c r="P417" s="43">
        <f t="shared" si="37"/>
        <v>5598</v>
      </c>
      <c r="Q417" s="45">
        <f t="shared" si="35"/>
        <v>13996</v>
      </c>
      <c r="R417" s="45">
        <f t="shared" si="36"/>
        <v>13996</v>
      </c>
      <c r="S417" s="43"/>
      <c r="T417" s="43"/>
      <c r="U417" s="43"/>
      <c r="V417" s="43"/>
      <c r="W417" s="43"/>
      <c r="X417" s="43"/>
      <c r="Y417" s="43"/>
      <c r="Z417" s="43"/>
      <c r="AA417" s="23" t="s">
        <v>63</v>
      </c>
      <c r="AB417" s="9">
        <v>5</v>
      </c>
      <c r="AC417" s="9" t="s">
        <v>80</v>
      </c>
      <c r="AD417" s="8" t="s">
        <v>687</v>
      </c>
      <c r="AE417" s="8" t="s">
        <v>708</v>
      </c>
      <c r="AF417" s="67">
        <v>230</v>
      </c>
      <c r="AG417" s="8"/>
      <c r="AH417" s="8"/>
      <c r="AI417" s="24" t="s">
        <v>66</v>
      </c>
    </row>
    <row r="418" spans="1:35" s="12" customFormat="1" ht="21.75" customHeight="1" x14ac:dyDescent="0.3">
      <c r="A418" s="56" t="s">
        <v>755</v>
      </c>
      <c r="B418" s="5">
        <v>11</v>
      </c>
      <c r="C418" s="5">
        <v>11</v>
      </c>
      <c r="D418" s="43">
        <f t="shared" si="34"/>
        <v>7050</v>
      </c>
      <c r="E418" s="43">
        <v>2115</v>
      </c>
      <c r="F418" s="43"/>
      <c r="G418" s="43">
        <v>2115</v>
      </c>
      <c r="H418" s="43"/>
      <c r="I418" s="43">
        <v>2820</v>
      </c>
      <c r="J418" s="43"/>
      <c r="K418" s="43"/>
      <c r="L418" s="43"/>
      <c r="M418" s="43"/>
      <c r="N418" s="43"/>
      <c r="O418" s="47">
        <v>2820</v>
      </c>
      <c r="P418" s="43">
        <f t="shared" si="37"/>
        <v>2820</v>
      </c>
      <c r="Q418" s="45">
        <f t="shared" si="35"/>
        <v>7050</v>
      </c>
      <c r="R418" s="45">
        <f t="shared" si="36"/>
        <v>7050</v>
      </c>
      <c r="S418" s="43"/>
      <c r="T418" s="43"/>
      <c r="U418" s="43"/>
      <c r="V418" s="43"/>
      <c r="W418" s="43"/>
      <c r="X418" s="43"/>
      <c r="Y418" s="43"/>
      <c r="Z418" s="43"/>
      <c r="AA418" s="23" t="s">
        <v>367</v>
      </c>
      <c r="AB418" s="9">
        <v>5</v>
      </c>
      <c r="AC418" s="9" t="s">
        <v>80</v>
      </c>
      <c r="AD418" s="8" t="s">
        <v>686</v>
      </c>
      <c r="AE418" s="8" t="s">
        <v>701</v>
      </c>
      <c r="AF418" s="67" t="s">
        <v>368</v>
      </c>
      <c r="AG418" s="8"/>
      <c r="AH418" s="8"/>
      <c r="AI418" s="24" t="s">
        <v>66</v>
      </c>
    </row>
    <row r="419" spans="1:35" s="12" customFormat="1" ht="21.75" customHeight="1" x14ac:dyDescent="0.3">
      <c r="A419" s="56" t="s">
        <v>755</v>
      </c>
      <c r="B419" s="5">
        <v>11</v>
      </c>
      <c r="C419" s="5">
        <v>11</v>
      </c>
      <c r="D419" s="43">
        <f t="shared" si="34"/>
        <v>5774</v>
      </c>
      <c r="E419" s="43">
        <v>1732</v>
      </c>
      <c r="F419" s="43"/>
      <c r="G419" s="43">
        <v>1732</v>
      </c>
      <c r="H419" s="43"/>
      <c r="I419" s="43">
        <v>2310</v>
      </c>
      <c r="J419" s="43"/>
      <c r="K419" s="43"/>
      <c r="L419" s="43"/>
      <c r="M419" s="43"/>
      <c r="N419" s="43"/>
      <c r="O419" s="47">
        <v>2310</v>
      </c>
      <c r="P419" s="43">
        <f t="shared" si="37"/>
        <v>2310</v>
      </c>
      <c r="Q419" s="45">
        <f t="shared" si="35"/>
        <v>5774</v>
      </c>
      <c r="R419" s="45">
        <f t="shared" si="36"/>
        <v>5774</v>
      </c>
      <c r="S419" s="43"/>
      <c r="T419" s="43"/>
      <c r="U419" s="43"/>
      <c r="V419" s="43"/>
      <c r="W419" s="43"/>
      <c r="X419" s="43"/>
      <c r="Y419" s="43"/>
      <c r="Z419" s="43"/>
      <c r="AA419" s="23" t="s">
        <v>367</v>
      </c>
      <c r="AB419" s="9">
        <v>5</v>
      </c>
      <c r="AC419" s="9" t="s">
        <v>80</v>
      </c>
      <c r="AD419" s="8" t="s">
        <v>684</v>
      </c>
      <c r="AE419" s="8" t="s">
        <v>722</v>
      </c>
      <c r="AF419" s="67">
        <v>471</v>
      </c>
      <c r="AG419" s="8"/>
      <c r="AH419" s="8"/>
      <c r="AI419" s="24" t="s">
        <v>66</v>
      </c>
    </row>
    <row r="420" spans="1:35" s="12" customFormat="1" ht="21.75" customHeight="1" x14ac:dyDescent="0.3">
      <c r="A420" s="56" t="s">
        <v>755</v>
      </c>
      <c r="B420" s="5">
        <v>11</v>
      </c>
      <c r="C420" s="5">
        <v>11</v>
      </c>
      <c r="D420" s="43">
        <f t="shared" si="34"/>
        <v>5700</v>
      </c>
      <c r="E420" s="43">
        <v>1710</v>
      </c>
      <c r="F420" s="43"/>
      <c r="G420" s="43">
        <v>1710</v>
      </c>
      <c r="H420" s="43"/>
      <c r="I420" s="43">
        <v>2280</v>
      </c>
      <c r="J420" s="43"/>
      <c r="K420" s="43"/>
      <c r="L420" s="43"/>
      <c r="M420" s="43"/>
      <c r="N420" s="43"/>
      <c r="O420" s="47">
        <v>2280</v>
      </c>
      <c r="P420" s="43">
        <f t="shared" si="37"/>
        <v>2280</v>
      </c>
      <c r="Q420" s="45">
        <f t="shared" si="35"/>
        <v>5700</v>
      </c>
      <c r="R420" s="45">
        <f t="shared" si="36"/>
        <v>5700</v>
      </c>
      <c r="S420" s="43"/>
      <c r="T420" s="43"/>
      <c r="U420" s="43"/>
      <c r="V420" s="43"/>
      <c r="W420" s="43"/>
      <c r="X420" s="43"/>
      <c r="Y420" s="43"/>
      <c r="Z420" s="43"/>
      <c r="AA420" s="23" t="s">
        <v>367</v>
      </c>
      <c r="AB420" s="9">
        <v>5</v>
      </c>
      <c r="AC420" s="9" t="s">
        <v>80</v>
      </c>
      <c r="AD420" s="8" t="s">
        <v>686</v>
      </c>
      <c r="AE420" s="8" t="s">
        <v>712</v>
      </c>
      <c r="AF420" s="67">
        <v>859</v>
      </c>
      <c r="AG420" s="8"/>
      <c r="AH420" s="8"/>
      <c r="AI420" s="24" t="s">
        <v>66</v>
      </c>
    </row>
    <row r="421" spans="1:35" s="12" customFormat="1" ht="21.75" customHeight="1" x14ac:dyDescent="0.3">
      <c r="A421" s="56" t="s">
        <v>755</v>
      </c>
      <c r="B421" s="5">
        <v>11</v>
      </c>
      <c r="C421" s="5">
        <v>11</v>
      </c>
      <c r="D421" s="43">
        <f t="shared" si="34"/>
        <v>3484</v>
      </c>
      <c r="E421" s="43">
        <v>1045</v>
      </c>
      <c r="F421" s="43"/>
      <c r="G421" s="43">
        <v>1045</v>
      </c>
      <c r="H421" s="43"/>
      <c r="I421" s="43">
        <v>1394</v>
      </c>
      <c r="J421" s="43"/>
      <c r="K421" s="43"/>
      <c r="L421" s="43"/>
      <c r="M421" s="43"/>
      <c r="N421" s="43"/>
      <c r="O421" s="47">
        <v>1393</v>
      </c>
      <c r="P421" s="43">
        <f t="shared" si="37"/>
        <v>1393</v>
      </c>
      <c r="Q421" s="45">
        <f t="shared" si="35"/>
        <v>3484</v>
      </c>
      <c r="R421" s="45">
        <f t="shared" si="36"/>
        <v>3484</v>
      </c>
      <c r="S421" s="43"/>
      <c r="T421" s="43"/>
      <c r="U421" s="43"/>
      <c r="V421" s="43"/>
      <c r="W421" s="43"/>
      <c r="X421" s="43"/>
      <c r="Y421" s="43"/>
      <c r="Z421" s="43"/>
      <c r="AA421" s="23" t="s">
        <v>367</v>
      </c>
      <c r="AB421" s="9">
        <v>5</v>
      </c>
      <c r="AC421" s="9" t="s">
        <v>80</v>
      </c>
      <c r="AD421" s="8" t="s">
        <v>686</v>
      </c>
      <c r="AE421" s="8" t="s">
        <v>709</v>
      </c>
      <c r="AF421" s="67" t="s">
        <v>369</v>
      </c>
      <c r="AG421" s="8"/>
      <c r="AH421" s="8"/>
      <c r="AI421" s="24" t="s">
        <v>66</v>
      </c>
    </row>
    <row r="422" spans="1:35" s="12" customFormat="1" ht="21.75" customHeight="1" x14ac:dyDescent="0.3">
      <c r="A422" s="56" t="s">
        <v>755</v>
      </c>
      <c r="B422" s="5">
        <v>11</v>
      </c>
      <c r="C422" s="5">
        <v>11</v>
      </c>
      <c r="D422" s="43">
        <f t="shared" si="34"/>
        <v>12600</v>
      </c>
      <c r="E422" s="43">
        <v>3780</v>
      </c>
      <c r="F422" s="43"/>
      <c r="G422" s="43">
        <v>3780</v>
      </c>
      <c r="H422" s="43"/>
      <c r="I422" s="43">
        <v>5040</v>
      </c>
      <c r="J422" s="43"/>
      <c r="K422" s="43"/>
      <c r="L422" s="43"/>
      <c r="M422" s="43"/>
      <c r="N422" s="43"/>
      <c r="O422" s="47">
        <v>5040</v>
      </c>
      <c r="P422" s="43">
        <f t="shared" si="37"/>
        <v>5040</v>
      </c>
      <c r="Q422" s="45">
        <f t="shared" si="35"/>
        <v>12600</v>
      </c>
      <c r="R422" s="45">
        <f t="shared" si="36"/>
        <v>12600</v>
      </c>
      <c r="S422" s="43"/>
      <c r="T422" s="43"/>
      <c r="U422" s="43"/>
      <c r="V422" s="43"/>
      <c r="W422" s="43"/>
      <c r="X422" s="43"/>
      <c r="Y422" s="43"/>
      <c r="Z422" s="43"/>
      <c r="AA422" s="23" t="s">
        <v>367</v>
      </c>
      <c r="AB422" s="9">
        <v>5</v>
      </c>
      <c r="AC422" s="9" t="s">
        <v>80</v>
      </c>
      <c r="AD422" s="8" t="s">
        <v>686</v>
      </c>
      <c r="AE422" s="8" t="s">
        <v>741</v>
      </c>
      <c r="AF422" s="67">
        <v>709</v>
      </c>
      <c r="AG422" s="8"/>
      <c r="AH422" s="8"/>
      <c r="AI422" s="24" t="s">
        <v>66</v>
      </c>
    </row>
    <row r="423" spans="1:35" s="12" customFormat="1" ht="21.75" customHeight="1" x14ac:dyDescent="0.3">
      <c r="A423" s="56" t="s">
        <v>755</v>
      </c>
      <c r="B423" s="5">
        <v>11</v>
      </c>
      <c r="C423" s="5">
        <v>11</v>
      </c>
      <c r="D423" s="43">
        <f t="shared" si="34"/>
        <v>12280</v>
      </c>
      <c r="E423" s="43">
        <v>3684</v>
      </c>
      <c r="F423" s="43"/>
      <c r="G423" s="43">
        <v>3684</v>
      </c>
      <c r="H423" s="43"/>
      <c r="I423" s="43">
        <v>4912</v>
      </c>
      <c r="J423" s="43"/>
      <c r="K423" s="43"/>
      <c r="L423" s="43"/>
      <c r="M423" s="43"/>
      <c r="N423" s="43"/>
      <c r="O423" s="47">
        <v>4912</v>
      </c>
      <c r="P423" s="43">
        <f t="shared" si="37"/>
        <v>4912</v>
      </c>
      <c r="Q423" s="45">
        <f t="shared" si="35"/>
        <v>12280</v>
      </c>
      <c r="R423" s="45">
        <f t="shared" si="36"/>
        <v>12280</v>
      </c>
      <c r="S423" s="43"/>
      <c r="T423" s="43"/>
      <c r="U423" s="43"/>
      <c r="V423" s="43"/>
      <c r="W423" s="43"/>
      <c r="X423" s="43"/>
      <c r="Y423" s="43"/>
      <c r="Z423" s="43"/>
      <c r="AA423" s="23" t="s">
        <v>367</v>
      </c>
      <c r="AB423" s="9">
        <v>5</v>
      </c>
      <c r="AC423" s="9" t="s">
        <v>80</v>
      </c>
      <c r="AD423" s="8" t="s">
        <v>686</v>
      </c>
      <c r="AE423" s="8" t="s">
        <v>712</v>
      </c>
      <c r="AF423" s="67">
        <v>842</v>
      </c>
      <c r="AG423" s="8"/>
      <c r="AH423" s="8"/>
      <c r="AI423" s="24" t="s">
        <v>66</v>
      </c>
    </row>
    <row r="424" spans="1:35" s="12" customFormat="1" ht="21.75" customHeight="1" x14ac:dyDescent="0.3">
      <c r="A424" s="56" t="s">
        <v>755</v>
      </c>
      <c r="B424" s="5">
        <v>11</v>
      </c>
      <c r="C424" s="5">
        <v>11</v>
      </c>
      <c r="D424" s="43">
        <f t="shared" si="34"/>
        <v>5340</v>
      </c>
      <c r="E424" s="43">
        <v>1602</v>
      </c>
      <c r="F424" s="43"/>
      <c r="G424" s="43">
        <v>1602</v>
      </c>
      <c r="H424" s="43"/>
      <c r="I424" s="43">
        <v>2136</v>
      </c>
      <c r="J424" s="43"/>
      <c r="K424" s="43"/>
      <c r="L424" s="43"/>
      <c r="M424" s="43"/>
      <c r="N424" s="43"/>
      <c r="O424" s="47">
        <v>2136</v>
      </c>
      <c r="P424" s="43">
        <f t="shared" si="37"/>
        <v>2136</v>
      </c>
      <c r="Q424" s="45">
        <f t="shared" si="35"/>
        <v>5340</v>
      </c>
      <c r="R424" s="45">
        <f t="shared" si="36"/>
        <v>5340</v>
      </c>
      <c r="S424" s="43"/>
      <c r="T424" s="43"/>
      <c r="U424" s="43"/>
      <c r="V424" s="43"/>
      <c r="W424" s="43"/>
      <c r="X424" s="43"/>
      <c r="Y424" s="43"/>
      <c r="Z424" s="43"/>
      <c r="AA424" s="23" t="s">
        <v>367</v>
      </c>
      <c r="AB424" s="9">
        <v>5</v>
      </c>
      <c r="AC424" s="9" t="s">
        <v>80</v>
      </c>
      <c r="AD424" s="8" t="s">
        <v>686</v>
      </c>
      <c r="AE424" s="8" t="s">
        <v>701</v>
      </c>
      <c r="AF424" s="67">
        <v>637</v>
      </c>
      <c r="AG424" s="8"/>
      <c r="AH424" s="8"/>
      <c r="AI424" s="24" t="s">
        <v>66</v>
      </c>
    </row>
    <row r="425" spans="1:35" s="12" customFormat="1" ht="21.75" customHeight="1" x14ac:dyDescent="0.3">
      <c r="A425" s="56" t="s">
        <v>755</v>
      </c>
      <c r="B425" s="5">
        <v>11</v>
      </c>
      <c r="C425" s="5">
        <v>11</v>
      </c>
      <c r="D425" s="43">
        <f t="shared" si="34"/>
        <v>3450</v>
      </c>
      <c r="E425" s="43">
        <v>1035</v>
      </c>
      <c r="F425" s="43"/>
      <c r="G425" s="43">
        <v>1035</v>
      </c>
      <c r="H425" s="43"/>
      <c r="I425" s="43">
        <v>1380</v>
      </c>
      <c r="J425" s="43"/>
      <c r="K425" s="43"/>
      <c r="L425" s="43"/>
      <c r="M425" s="43"/>
      <c r="N425" s="43"/>
      <c r="O425" s="47">
        <v>1380</v>
      </c>
      <c r="P425" s="43">
        <f t="shared" si="37"/>
        <v>1380</v>
      </c>
      <c r="Q425" s="45">
        <f t="shared" si="35"/>
        <v>3450</v>
      </c>
      <c r="R425" s="45">
        <f t="shared" si="36"/>
        <v>3450</v>
      </c>
      <c r="S425" s="43"/>
      <c r="T425" s="43"/>
      <c r="U425" s="43"/>
      <c r="V425" s="43"/>
      <c r="W425" s="43"/>
      <c r="X425" s="43"/>
      <c r="Y425" s="43"/>
      <c r="Z425" s="43"/>
      <c r="AA425" s="23" t="s">
        <v>367</v>
      </c>
      <c r="AB425" s="9">
        <v>5</v>
      </c>
      <c r="AC425" s="9" t="s">
        <v>80</v>
      </c>
      <c r="AD425" s="8" t="s">
        <v>686</v>
      </c>
      <c r="AE425" s="8" t="s">
        <v>712</v>
      </c>
      <c r="AF425" s="67">
        <v>59</v>
      </c>
      <c r="AG425" s="8"/>
      <c r="AH425" s="8"/>
      <c r="AI425" s="24" t="s">
        <v>66</v>
      </c>
    </row>
    <row r="426" spans="1:35" s="12" customFormat="1" ht="21.75" customHeight="1" x14ac:dyDescent="0.3">
      <c r="A426" s="56" t="s">
        <v>755</v>
      </c>
      <c r="B426" s="5">
        <v>11</v>
      </c>
      <c r="C426" s="5">
        <v>11</v>
      </c>
      <c r="D426" s="43">
        <f t="shared" si="34"/>
        <v>3420</v>
      </c>
      <c r="E426" s="43">
        <v>1026</v>
      </c>
      <c r="F426" s="43"/>
      <c r="G426" s="43">
        <v>1026</v>
      </c>
      <c r="H426" s="43"/>
      <c r="I426" s="43">
        <v>1368</v>
      </c>
      <c r="J426" s="43"/>
      <c r="K426" s="43"/>
      <c r="L426" s="43"/>
      <c r="M426" s="43"/>
      <c r="N426" s="43"/>
      <c r="O426" s="48">
        <v>1368</v>
      </c>
      <c r="P426" s="43">
        <f t="shared" si="37"/>
        <v>1368</v>
      </c>
      <c r="Q426" s="45">
        <f t="shared" si="35"/>
        <v>3420</v>
      </c>
      <c r="R426" s="45">
        <f t="shared" si="36"/>
        <v>3420</v>
      </c>
      <c r="S426" s="43"/>
      <c r="T426" s="43"/>
      <c r="U426" s="43"/>
      <c r="V426" s="43"/>
      <c r="W426" s="43"/>
      <c r="X426" s="43"/>
      <c r="Y426" s="43"/>
      <c r="Z426" s="43"/>
      <c r="AA426" s="23" t="s">
        <v>367</v>
      </c>
      <c r="AB426" s="9">
        <v>5</v>
      </c>
      <c r="AC426" s="9" t="s">
        <v>80</v>
      </c>
      <c r="AD426" s="8" t="s">
        <v>686</v>
      </c>
      <c r="AE426" s="9" t="s">
        <v>701</v>
      </c>
      <c r="AF426" s="67">
        <v>637</v>
      </c>
      <c r="AG426" s="8"/>
      <c r="AH426" s="8"/>
      <c r="AI426" s="24" t="s">
        <v>66</v>
      </c>
    </row>
    <row r="427" spans="1:35" s="12" customFormat="1" ht="21.75" customHeight="1" x14ac:dyDescent="0.3">
      <c r="A427" s="56" t="s">
        <v>755</v>
      </c>
      <c r="B427" s="30">
        <v>11</v>
      </c>
      <c r="C427" s="30">
        <v>11</v>
      </c>
      <c r="D427" s="43">
        <f t="shared" si="34"/>
        <v>6376</v>
      </c>
      <c r="E427" s="43">
        <v>1913</v>
      </c>
      <c r="F427" s="43"/>
      <c r="G427" s="43">
        <v>1913</v>
      </c>
      <c r="H427" s="43"/>
      <c r="I427" s="43">
        <v>2550</v>
      </c>
      <c r="J427" s="43"/>
      <c r="K427" s="43"/>
      <c r="L427" s="43"/>
      <c r="M427" s="43"/>
      <c r="N427" s="43"/>
      <c r="O427" s="47">
        <v>2550</v>
      </c>
      <c r="P427" s="43">
        <f t="shared" si="37"/>
        <v>2550</v>
      </c>
      <c r="Q427" s="45">
        <f t="shared" si="35"/>
        <v>6376</v>
      </c>
      <c r="R427" s="45">
        <f t="shared" si="36"/>
        <v>6376</v>
      </c>
      <c r="S427" s="43"/>
      <c r="T427" s="43"/>
      <c r="U427" s="43"/>
      <c r="V427" s="43"/>
      <c r="W427" s="43"/>
      <c r="X427" s="43"/>
      <c r="Y427" s="43"/>
      <c r="Z427" s="43"/>
      <c r="AA427" s="23" t="s">
        <v>367</v>
      </c>
      <c r="AB427" s="9">
        <v>5</v>
      </c>
      <c r="AC427" s="9" t="s">
        <v>80</v>
      </c>
      <c r="AD427" s="8" t="s">
        <v>684</v>
      </c>
      <c r="AE427" s="8" t="s">
        <v>713</v>
      </c>
      <c r="AF427" s="67">
        <v>473</v>
      </c>
      <c r="AG427" s="8"/>
      <c r="AH427" s="8"/>
      <c r="AI427" s="24" t="s">
        <v>66</v>
      </c>
    </row>
    <row r="428" spans="1:35" s="12" customFormat="1" ht="21.75" customHeight="1" x14ac:dyDescent="0.3">
      <c r="A428" s="56" t="s">
        <v>755</v>
      </c>
      <c r="B428" s="5" t="s">
        <v>645</v>
      </c>
      <c r="C428" s="5" t="s">
        <v>645</v>
      </c>
      <c r="D428" s="43">
        <f t="shared" si="34"/>
        <v>59933</v>
      </c>
      <c r="E428" s="43">
        <v>17955</v>
      </c>
      <c r="F428" s="43">
        <v>11970</v>
      </c>
      <c r="G428" s="43">
        <v>17955</v>
      </c>
      <c r="H428" s="43"/>
      <c r="I428" s="43">
        <v>12053</v>
      </c>
      <c r="J428" s="43"/>
      <c r="K428" s="43"/>
      <c r="L428" s="43"/>
      <c r="M428" s="43"/>
      <c r="N428" s="43"/>
      <c r="O428" s="43">
        <v>3990</v>
      </c>
      <c r="P428" s="43">
        <f t="shared" si="37"/>
        <v>3990</v>
      </c>
      <c r="Q428" s="45">
        <f t="shared" si="35"/>
        <v>59933</v>
      </c>
      <c r="R428" s="45">
        <f t="shared" si="36"/>
        <v>59933</v>
      </c>
      <c r="S428" s="43"/>
      <c r="T428" s="43"/>
      <c r="U428" s="43"/>
      <c r="V428" s="43"/>
      <c r="W428" s="43"/>
      <c r="X428" s="43"/>
      <c r="Y428" s="43"/>
      <c r="Z428" s="43"/>
      <c r="AA428" s="23" t="s">
        <v>101</v>
      </c>
      <c r="AB428" s="9">
        <v>5</v>
      </c>
      <c r="AC428" s="9" t="s">
        <v>80</v>
      </c>
      <c r="AD428" s="8" t="s">
        <v>687</v>
      </c>
      <c r="AE428" s="8" t="s">
        <v>698</v>
      </c>
      <c r="AF428" s="67">
        <v>1263</v>
      </c>
      <c r="AG428" s="8"/>
      <c r="AH428" s="8"/>
      <c r="AI428" s="54" t="s">
        <v>38</v>
      </c>
    </row>
    <row r="429" spans="1:35" s="12" customFormat="1" ht="21.75" customHeight="1" x14ac:dyDescent="0.3">
      <c r="A429" s="56" t="s">
        <v>755</v>
      </c>
      <c r="B429" s="5" t="s">
        <v>645</v>
      </c>
      <c r="C429" s="5" t="s">
        <v>645</v>
      </c>
      <c r="D429" s="43">
        <f t="shared" si="34"/>
        <v>74878</v>
      </c>
      <c r="E429" s="43">
        <v>22302</v>
      </c>
      <c r="F429" s="43">
        <v>14868</v>
      </c>
      <c r="G429" s="43">
        <v>22302</v>
      </c>
      <c r="H429" s="43"/>
      <c r="I429" s="43">
        <v>15406</v>
      </c>
      <c r="J429" s="43"/>
      <c r="K429" s="43"/>
      <c r="L429" s="43"/>
      <c r="M429" s="43"/>
      <c r="N429" s="43"/>
      <c r="O429" s="43">
        <v>4956</v>
      </c>
      <c r="P429" s="43">
        <f t="shared" si="37"/>
        <v>4956</v>
      </c>
      <c r="Q429" s="45">
        <f t="shared" si="35"/>
        <v>74878</v>
      </c>
      <c r="R429" s="45">
        <f t="shared" si="36"/>
        <v>74878</v>
      </c>
      <c r="S429" s="43"/>
      <c r="T429" s="43"/>
      <c r="U429" s="43"/>
      <c r="V429" s="43"/>
      <c r="W429" s="43"/>
      <c r="X429" s="43"/>
      <c r="Y429" s="43"/>
      <c r="Z429" s="43"/>
      <c r="AA429" s="23" t="s">
        <v>101</v>
      </c>
      <c r="AB429" s="9">
        <v>5</v>
      </c>
      <c r="AC429" s="9" t="s">
        <v>80</v>
      </c>
      <c r="AD429" s="9" t="s">
        <v>690</v>
      </c>
      <c r="AE429" s="9" t="s">
        <v>734</v>
      </c>
      <c r="AF429" s="67" t="s">
        <v>353</v>
      </c>
      <c r="AG429" s="8"/>
      <c r="AH429" s="8"/>
      <c r="AI429" s="54" t="s">
        <v>38</v>
      </c>
    </row>
    <row r="430" spans="1:35" s="12" customFormat="1" ht="21.75" customHeight="1" x14ac:dyDescent="0.3">
      <c r="A430" s="6" t="s">
        <v>502</v>
      </c>
      <c r="B430" s="5" t="s">
        <v>504</v>
      </c>
      <c r="C430" s="5" t="s">
        <v>505</v>
      </c>
      <c r="D430" s="49">
        <f t="shared" ref="D430:D452" si="38">E430+F430+G430+H430+I430+J430</f>
        <v>20000</v>
      </c>
      <c r="E430" s="43">
        <v>4000</v>
      </c>
      <c r="F430" s="43">
        <v>12000</v>
      </c>
      <c r="G430" s="43">
        <v>4000</v>
      </c>
      <c r="H430" s="43"/>
      <c r="I430" s="43">
        <v>0</v>
      </c>
      <c r="J430" s="43"/>
      <c r="K430" s="43"/>
      <c r="L430" s="43"/>
      <c r="M430" s="43"/>
      <c r="N430" s="43"/>
      <c r="O430" s="43">
        <v>165</v>
      </c>
      <c r="P430" s="43">
        <v>165</v>
      </c>
      <c r="Q430" s="43">
        <v>20000</v>
      </c>
      <c r="R430" s="43">
        <v>20000</v>
      </c>
      <c r="S430" s="43"/>
      <c r="T430" s="43"/>
      <c r="U430" s="43"/>
      <c r="V430" s="43"/>
      <c r="W430" s="43"/>
      <c r="X430" s="43"/>
      <c r="Y430" s="43"/>
      <c r="Z430" s="43"/>
      <c r="AA430" s="5" t="s">
        <v>506</v>
      </c>
      <c r="AB430" s="42">
        <v>10</v>
      </c>
      <c r="AC430" s="41" t="s">
        <v>507</v>
      </c>
      <c r="AD430" s="41" t="s">
        <v>507</v>
      </c>
      <c r="AE430" s="41" t="s">
        <v>508</v>
      </c>
      <c r="AF430" s="63" t="s">
        <v>509</v>
      </c>
      <c r="AG430" s="41"/>
      <c r="AH430" s="41"/>
      <c r="AI430" s="72" t="s">
        <v>510</v>
      </c>
    </row>
    <row r="431" spans="1:35" ht="21.75" customHeight="1" x14ac:dyDescent="0.3">
      <c r="A431" s="6" t="s">
        <v>502</v>
      </c>
      <c r="B431" s="5" t="s">
        <v>511</v>
      </c>
      <c r="C431" s="5" t="s">
        <v>511</v>
      </c>
      <c r="D431" s="49">
        <f t="shared" si="38"/>
        <v>137500</v>
      </c>
      <c r="E431" s="43">
        <v>41250</v>
      </c>
      <c r="F431" s="43">
        <v>68750</v>
      </c>
      <c r="G431" s="43">
        <v>27500</v>
      </c>
      <c r="H431" s="43"/>
      <c r="I431" s="43">
        <v>0</v>
      </c>
      <c r="J431" s="43"/>
      <c r="K431" s="43"/>
      <c r="L431" s="43"/>
      <c r="M431" s="43"/>
      <c r="N431" s="43"/>
      <c r="O431" s="43">
        <v>92</v>
      </c>
      <c r="P431" s="43">
        <v>92</v>
      </c>
      <c r="Q431" s="43">
        <v>137500</v>
      </c>
      <c r="R431" s="43">
        <v>137500</v>
      </c>
      <c r="S431" s="43"/>
      <c r="T431" s="43"/>
      <c r="U431" s="43"/>
      <c r="V431" s="43"/>
      <c r="W431" s="43"/>
      <c r="X431" s="43"/>
      <c r="Y431" s="43"/>
      <c r="Z431" s="43"/>
      <c r="AA431" s="5" t="s">
        <v>512</v>
      </c>
      <c r="AB431" s="42">
        <v>10</v>
      </c>
      <c r="AC431" s="41" t="s">
        <v>507</v>
      </c>
      <c r="AD431" s="3" t="s">
        <v>513</v>
      </c>
      <c r="AE431" s="3" t="s">
        <v>514</v>
      </c>
      <c r="AF431" s="63" t="s">
        <v>515</v>
      </c>
      <c r="AG431" s="3"/>
      <c r="AH431" s="3"/>
      <c r="AI431" s="54" t="s">
        <v>516</v>
      </c>
    </row>
    <row r="432" spans="1:35" ht="21.75" customHeight="1" x14ac:dyDescent="0.3">
      <c r="A432" s="6" t="s">
        <v>502</v>
      </c>
      <c r="B432" s="5" t="s">
        <v>511</v>
      </c>
      <c r="C432" s="5" t="s">
        <v>511</v>
      </c>
      <c r="D432" s="49">
        <f t="shared" si="38"/>
        <v>34000</v>
      </c>
      <c r="E432" s="43">
        <v>10200</v>
      </c>
      <c r="F432" s="43">
        <v>6800</v>
      </c>
      <c r="G432" s="43">
        <v>17000</v>
      </c>
      <c r="H432" s="43"/>
      <c r="I432" s="43">
        <v>0</v>
      </c>
      <c r="J432" s="43"/>
      <c r="K432" s="43"/>
      <c r="L432" s="43"/>
      <c r="M432" s="43"/>
      <c r="N432" s="43"/>
      <c r="O432" s="43"/>
      <c r="P432" s="43"/>
      <c r="Q432" s="43"/>
      <c r="R432" s="43"/>
      <c r="S432" s="43">
        <v>1</v>
      </c>
      <c r="T432" s="43">
        <v>1</v>
      </c>
      <c r="U432" s="43">
        <v>34000</v>
      </c>
      <c r="V432" s="43">
        <v>34000</v>
      </c>
      <c r="W432" s="43"/>
      <c r="X432" s="43"/>
      <c r="Y432" s="43"/>
      <c r="Z432" s="43"/>
      <c r="AA432" s="5" t="s">
        <v>517</v>
      </c>
      <c r="AB432" s="42">
        <v>5</v>
      </c>
      <c r="AC432" s="41" t="s">
        <v>518</v>
      </c>
      <c r="AD432" s="3" t="s">
        <v>519</v>
      </c>
      <c r="AE432" s="3" t="s">
        <v>520</v>
      </c>
      <c r="AF432" s="63" t="s">
        <v>521</v>
      </c>
      <c r="AG432" s="3"/>
      <c r="AH432" s="3"/>
      <c r="AI432" s="54" t="s">
        <v>522</v>
      </c>
    </row>
    <row r="433" spans="1:35" ht="21.75" customHeight="1" x14ac:dyDescent="0.3">
      <c r="A433" s="6" t="s">
        <v>523</v>
      </c>
      <c r="B433" s="5" t="s">
        <v>524</v>
      </c>
      <c r="C433" s="5" t="s">
        <v>524</v>
      </c>
      <c r="D433" s="49">
        <f t="shared" si="38"/>
        <v>33000</v>
      </c>
      <c r="E433" s="43">
        <v>8100</v>
      </c>
      <c r="F433" s="43">
        <v>0</v>
      </c>
      <c r="G433" s="43">
        <v>5400</v>
      </c>
      <c r="H433" s="43"/>
      <c r="I433" s="43">
        <v>19500</v>
      </c>
      <c r="J433" s="43"/>
      <c r="K433" s="43"/>
      <c r="L433" s="43"/>
      <c r="M433" s="43"/>
      <c r="N433" s="43"/>
      <c r="O433" s="43">
        <v>303</v>
      </c>
      <c r="P433" s="43">
        <v>303</v>
      </c>
      <c r="Q433" s="43">
        <v>33000</v>
      </c>
      <c r="R433" s="43">
        <v>33000</v>
      </c>
      <c r="S433" s="43"/>
      <c r="T433" s="43"/>
      <c r="U433" s="43"/>
      <c r="V433" s="43"/>
      <c r="W433" s="43"/>
      <c r="X433" s="43"/>
      <c r="Y433" s="43"/>
      <c r="Z433" s="43"/>
      <c r="AA433" s="5" t="s">
        <v>525</v>
      </c>
      <c r="AB433" s="42">
        <v>10</v>
      </c>
      <c r="AC433" s="41" t="s">
        <v>518</v>
      </c>
      <c r="AD433" s="3" t="s">
        <v>526</v>
      </c>
      <c r="AE433" s="3" t="s">
        <v>527</v>
      </c>
      <c r="AF433" s="63" t="s">
        <v>528</v>
      </c>
      <c r="AG433" s="3"/>
      <c r="AH433" s="3"/>
      <c r="AI433" s="54" t="s">
        <v>529</v>
      </c>
    </row>
    <row r="434" spans="1:35" ht="21.75" customHeight="1" x14ac:dyDescent="0.3">
      <c r="A434" s="6" t="s">
        <v>530</v>
      </c>
      <c r="B434" s="5" t="s">
        <v>531</v>
      </c>
      <c r="C434" s="5" t="s">
        <v>531</v>
      </c>
      <c r="D434" s="49">
        <f t="shared" si="38"/>
        <v>27500</v>
      </c>
      <c r="E434" s="43">
        <v>4992</v>
      </c>
      <c r="F434" s="43">
        <v>0</v>
      </c>
      <c r="G434" s="43">
        <v>3328</v>
      </c>
      <c r="H434" s="43"/>
      <c r="I434" s="43">
        <v>19180</v>
      </c>
      <c r="J434" s="43"/>
      <c r="K434" s="43"/>
      <c r="L434" s="43"/>
      <c r="M434" s="43"/>
      <c r="N434" s="43"/>
      <c r="O434" s="43">
        <v>237</v>
      </c>
      <c r="P434" s="43">
        <v>237</v>
      </c>
      <c r="Q434" s="43">
        <v>27500</v>
      </c>
      <c r="R434" s="43">
        <v>27500</v>
      </c>
      <c r="S434" s="43"/>
      <c r="T434" s="43"/>
      <c r="U434" s="43"/>
      <c r="V434" s="43"/>
      <c r="W434" s="43"/>
      <c r="X434" s="43"/>
      <c r="Y434" s="43"/>
      <c r="Z434" s="43"/>
      <c r="AA434" s="5" t="s">
        <v>532</v>
      </c>
      <c r="AB434" s="42">
        <v>10</v>
      </c>
      <c r="AC434" s="41" t="s">
        <v>533</v>
      </c>
      <c r="AD434" s="3" t="s">
        <v>534</v>
      </c>
      <c r="AE434" s="3" t="s">
        <v>535</v>
      </c>
      <c r="AF434" s="63" t="s">
        <v>536</v>
      </c>
      <c r="AG434" s="3"/>
      <c r="AH434" s="3"/>
      <c r="AI434" s="54" t="s">
        <v>529</v>
      </c>
    </row>
    <row r="435" spans="1:35" ht="21.75" customHeight="1" x14ac:dyDescent="0.3">
      <c r="A435" s="6" t="s">
        <v>530</v>
      </c>
      <c r="B435" s="5" t="s">
        <v>531</v>
      </c>
      <c r="C435" s="5" t="s">
        <v>531</v>
      </c>
      <c r="D435" s="49">
        <f t="shared" si="38"/>
        <v>15613</v>
      </c>
      <c r="E435" s="43">
        <v>4617</v>
      </c>
      <c r="F435" s="43">
        <v>0</v>
      </c>
      <c r="G435" s="43">
        <v>3078</v>
      </c>
      <c r="H435" s="43"/>
      <c r="I435" s="43">
        <v>7918</v>
      </c>
      <c r="J435" s="43"/>
      <c r="K435" s="43"/>
      <c r="L435" s="43"/>
      <c r="M435" s="43"/>
      <c r="N435" s="43"/>
      <c r="O435" s="43">
        <v>171</v>
      </c>
      <c r="P435" s="43">
        <v>171</v>
      </c>
      <c r="Q435" s="43">
        <v>15613</v>
      </c>
      <c r="R435" s="43">
        <v>15613</v>
      </c>
      <c r="S435" s="43"/>
      <c r="T435" s="43"/>
      <c r="U435" s="43"/>
      <c r="V435" s="43"/>
      <c r="W435" s="43"/>
      <c r="X435" s="43"/>
      <c r="Y435" s="43"/>
      <c r="Z435" s="43"/>
      <c r="AA435" s="5" t="s">
        <v>532</v>
      </c>
      <c r="AB435" s="42">
        <v>10</v>
      </c>
      <c r="AC435" s="41" t="s">
        <v>533</v>
      </c>
      <c r="AD435" s="3" t="s">
        <v>534</v>
      </c>
      <c r="AE435" s="3" t="s">
        <v>535</v>
      </c>
      <c r="AF435" s="63" t="s">
        <v>537</v>
      </c>
      <c r="AG435" s="3"/>
      <c r="AH435" s="3"/>
      <c r="AI435" s="54" t="s">
        <v>529</v>
      </c>
    </row>
    <row r="436" spans="1:35" ht="21.75" customHeight="1" x14ac:dyDescent="0.3">
      <c r="A436" s="6" t="s">
        <v>530</v>
      </c>
      <c r="B436" s="5" t="s">
        <v>531</v>
      </c>
      <c r="C436" s="5" t="s">
        <v>531</v>
      </c>
      <c r="D436" s="49">
        <f t="shared" si="38"/>
        <v>36000</v>
      </c>
      <c r="E436" s="43">
        <v>8100</v>
      </c>
      <c r="F436" s="43">
        <v>0</v>
      </c>
      <c r="G436" s="43">
        <v>5400</v>
      </c>
      <c r="H436" s="43"/>
      <c r="I436" s="43">
        <v>22500</v>
      </c>
      <c r="J436" s="43"/>
      <c r="K436" s="43"/>
      <c r="L436" s="43"/>
      <c r="M436" s="43"/>
      <c r="N436" s="43"/>
      <c r="O436" s="43">
        <v>333</v>
      </c>
      <c r="P436" s="43">
        <v>333</v>
      </c>
      <c r="Q436" s="43">
        <v>36000</v>
      </c>
      <c r="R436" s="43">
        <v>36000</v>
      </c>
      <c r="S436" s="43"/>
      <c r="T436" s="43"/>
      <c r="U436" s="43"/>
      <c r="V436" s="43"/>
      <c r="W436" s="43"/>
      <c r="X436" s="43"/>
      <c r="Y436" s="43"/>
      <c r="Z436" s="43"/>
      <c r="AA436" s="5" t="s">
        <v>538</v>
      </c>
      <c r="AB436" s="42">
        <v>10</v>
      </c>
      <c r="AC436" s="41" t="s">
        <v>533</v>
      </c>
      <c r="AD436" s="3" t="s">
        <v>539</v>
      </c>
      <c r="AE436" s="3" t="s">
        <v>540</v>
      </c>
      <c r="AF436" s="63" t="s">
        <v>541</v>
      </c>
      <c r="AG436" s="3"/>
      <c r="AH436" s="3"/>
      <c r="AI436" s="54" t="s">
        <v>529</v>
      </c>
    </row>
    <row r="437" spans="1:35" ht="21.75" customHeight="1" x14ac:dyDescent="0.3">
      <c r="A437" s="6" t="s">
        <v>530</v>
      </c>
      <c r="B437" s="5" t="s">
        <v>531</v>
      </c>
      <c r="C437" s="5" t="s">
        <v>531</v>
      </c>
      <c r="D437" s="49">
        <f t="shared" si="38"/>
        <v>16335</v>
      </c>
      <c r="E437" s="43">
        <v>4050</v>
      </c>
      <c r="F437" s="43">
        <v>0</v>
      </c>
      <c r="G437" s="43">
        <v>2700</v>
      </c>
      <c r="H437" s="43"/>
      <c r="I437" s="43">
        <v>9585</v>
      </c>
      <c r="J437" s="43"/>
      <c r="K437" s="43"/>
      <c r="L437" s="43"/>
      <c r="M437" s="43"/>
      <c r="N437" s="43"/>
      <c r="O437" s="43">
        <v>156</v>
      </c>
      <c r="P437" s="43">
        <v>156</v>
      </c>
      <c r="Q437" s="43">
        <v>16335</v>
      </c>
      <c r="R437" s="43">
        <v>16335</v>
      </c>
      <c r="S437" s="43"/>
      <c r="T437" s="43"/>
      <c r="U437" s="43"/>
      <c r="V437" s="43"/>
      <c r="W437" s="43"/>
      <c r="X437" s="43"/>
      <c r="Y437" s="43"/>
      <c r="Z437" s="43"/>
      <c r="AA437" s="5" t="s">
        <v>542</v>
      </c>
      <c r="AB437" s="42">
        <v>10</v>
      </c>
      <c r="AC437" s="41" t="s">
        <v>533</v>
      </c>
      <c r="AD437" s="3" t="s">
        <v>543</v>
      </c>
      <c r="AE437" s="3" t="s">
        <v>544</v>
      </c>
      <c r="AF437" s="63" t="s">
        <v>545</v>
      </c>
      <c r="AG437" s="3"/>
      <c r="AH437" s="3"/>
      <c r="AI437" s="54" t="s">
        <v>529</v>
      </c>
    </row>
    <row r="438" spans="1:35" ht="21.75" customHeight="1" x14ac:dyDescent="0.3">
      <c r="A438" s="6" t="s">
        <v>530</v>
      </c>
      <c r="B438" s="5" t="s">
        <v>531</v>
      </c>
      <c r="C438" s="5" t="s">
        <v>531</v>
      </c>
      <c r="D438" s="49">
        <f t="shared" si="38"/>
        <v>20141</v>
      </c>
      <c r="E438" s="43">
        <v>4661</v>
      </c>
      <c r="F438" s="43">
        <v>0</v>
      </c>
      <c r="G438" s="43">
        <v>3108</v>
      </c>
      <c r="H438" s="43"/>
      <c r="I438" s="43">
        <v>12372</v>
      </c>
      <c r="J438" s="43"/>
      <c r="K438" s="43"/>
      <c r="L438" s="43"/>
      <c r="M438" s="43"/>
      <c r="N438" s="43"/>
      <c r="O438" s="43">
        <v>173</v>
      </c>
      <c r="P438" s="43">
        <v>173</v>
      </c>
      <c r="Q438" s="43">
        <v>20141</v>
      </c>
      <c r="R438" s="43">
        <v>20141</v>
      </c>
      <c r="S438" s="43"/>
      <c r="T438" s="43"/>
      <c r="U438" s="43"/>
      <c r="V438" s="43"/>
      <c r="W438" s="43"/>
      <c r="X438" s="43"/>
      <c r="Y438" s="43"/>
      <c r="Z438" s="43"/>
      <c r="AA438" s="5" t="s">
        <v>532</v>
      </c>
      <c r="AB438" s="42">
        <v>10</v>
      </c>
      <c r="AC438" s="41" t="s">
        <v>533</v>
      </c>
      <c r="AD438" s="3" t="s">
        <v>543</v>
      </c>
      <c r="AE438" s="3" t="s">
        <v>546</v>
      </c>
      <c r="AF438" s="63" t="s">
        <v>547</v>
      </c>
      <c r="AG438" s="3"/>
      <c r="AH438" s="3"/>
      <c r="AI438" s="54" t="s">
        <v>529</v>
      </c>
    </row>
    <row r="439" spans="1:35" ht="21.75" customHeight="1" x14ac:dyDescent="0.3">
      <c r="A439" s="6" t="s">
        <v>530</v>
      </c>
      <c r="B439" s="5" t="s">
        <v>531</v>
      </c>
      <c r="C439" s="5" t="s">
        <v>531</v>
      </c>
      <c r="D439" s="49">
        <f t="shared" si="38"/>
        <v>11770</v>
      </c>
      <c r="E439" s="43">
        <v>2430</v>
      </c>
      <c r="F439" s="43">
        <v>0</v>
      </c>
      <c r="G439" s="43">
        <v>1620</v>
      </c>
      <c r="H439" s="43"/>
      <c r="I439" s="43">
        <v>7720</v>
      </c>
      <c r="J439" s="43"/>
      <c r="K439" s="43"/>
      <c r="L439" s="43"/>
      <c r="M439" s="43"/>
      <c r="N439" s="43"/>
      <c r="O439" s="43">
        <v>132</v>
      </c>
      <c r="P439" s="43">
        <v>132</v>
      </c>
      <c r="Q439" s="43">
        <v>11770</v>
      </c>
      <c r="R439" s="43">
        <v>11770</v>
      </c>
      <c r="S439" s="43"/>
      <c r="T439" s="43"/>
      <c r="U439" s="43"/>
      <c r="V439" s="43"/>
      <c r="W439" s="43"/>
      <c r="X439" s="43"/>
      <c r="Y439" s="43"/>
      <c r="Z439" s="43"/>
      <c r="AA439" s="5" t="s">
        <v>532</v>
      </c>
      <c r="AB439" s="42">
        <v>10</v>
      </c>
      <c r="AC439" s="41" t="s">
        <v>533</v>
      </c>
      <c r="AD439" s="3" t="s">
        <v>548</v>
      </c>
      <c r="AE439" s="3" t="s">
        <v>549</v>
      </c>
      <c r="AF439" s="63" t="s">
        <v>550</v>
      </c>
      <c r="AG439" s="3"/>
      <c r="AH439" s="3"/>
      <c r="AI439" s="54" t="s">
        <v>529</v>
      </c>
    </row>
    <row r="440" spans="1:35" ht="21.75" customHeight="1" x14ac:dyDescent="0.3">
      <c r="A440" s="6" t="s">
        <v>530</v>
      </c>
      <c r="B440" s="5" t="s">
        <v>531</v>
      </c>
      <c r="C440" s="5" t="s">
        <v>531</v>
      </c>
      <c r="D440" s="49">
        <f t="shared" si="38"/>
        <v>30183</v>
      </c>
      <c r="E440" s="43">
        <v>5950</v>
      </c>
      <c r="F440" s="43">
        <v>0</v>
      </c>
      <c r="G440" s="43">
        <v>3966</v>
      </c>
      <c r="H440" s="43"/>
      <c r="I440" s="43">
        <v>20267</v>
      </c>
      <c r="J440" s="43"/>
      <c r="K440" s="43"/>
      <c r="L440" s="43"/>
      <c r="M440" s="43"/>
      <c r="N440" s="43"/>
      <c r="O440" s="43">
        <v>336</v>
      </c>
      <c r="P440" s="43">
        <v>336</v>
      </c>
      <c r="Q440" s="43">
        <v>30183</v>
      </c>
      <c r="R440" s="43">
        <v>30183</v>
      </c>
      <c r="S440" s="43"/>
      <c r="T440" s="43"/>
      <c r="U440" s="43"/>
      <c r="V440" s="43"/>
      <c r="W440" s="43"/>
      <c r="X440" s="43"/>
      <c r="Y440" s="43"/>
      <c r="Z440" s="43"/>
      <c r="AA440" s="5" t="s">
        <v>532</v>
      </c>
      <c r="AB440" s="42">
        <v>10</v>
      </c>
      <c r="AC440" s="41" t="s">
        <v>533</v>
      </c>
      <c r="AD440" s="3" t="s">
        <v>551</v>
      </c>
      <c r="AE440" s="3" t="s">
        <v>552</v>
      </c>
      <c r="AF440" s="63" t="s">
        <v>553</v>
      </c>
      <c r="AG440" s="3"/>
      <c r="AH440" s="3"/>
      <c r="AI440" s="54" t="s">
        <v>554</v>
      </c>
    </row>
    <row r="441" spans="1:35" ht="21.75" customHeight="1" x14ac:dyDescent="0.3">
      <c r="A441" s="6" t="s">
        <v>530</v>
      </c>
      <c r="B441" s="5" t="s">
        <v>555</v>
      </c>
      <c r="C441" s="5" t="s">
        <v>555</v>
      </c>
      <c r="D441" s="49">
        <f t="shared" si="38"/>
        <v>27926</v>
      </c>
      <c r="E441" s="43">
        <v>2426</v>
      </c>
      <c r="F441" s="43">
        <v>4042</v>
      </c>
      <c r="G441" s="43">
        <v>1617</v>
      </c>
      <c r="H441" s="43"/>
      <c r="I441" s="43">
        <v>19841</v>
      </c>
      <c r="J441" s="43"/>
      <c r="K441" s="43"/>
      <c r="L441" s="43"/>
      <c r="M441" s="43"/>
      <c r="N441" s="43"/>
      <c r="O441" s="43">
        <v>286</v>
      </c>
      <c r="P441" s="43">
        <v>286</v>
      </c>
      <c r="Q441" s="43">
        <v>27926</v>
      </c>
      <c r="R441" s="43">
        <v>27926</v>
      </c>
      <c r="S441" s="43"/>
      <c r="T441" s="43"/>
      <c r="U441" s="43"/>
      <c r="V441" s="43"/>
      <c r="W441" s="43"/>
      <c r="X441" s="43"/>
      <c r="Y441" s="43"/>
      <c r="Z441" s="43"/>
      <c r="AA441" s="5" t="s">
        <v>556</v>
      </c>
      <c r="AB441" s="42">
        <v>10</v>
      </c>
      <c r="AC441" s="41" t="s">
        <v>533</v>
      </c>
      <c r="AD441" s="3" t="s">
        <v>557</v>
      </c>
      <c r="AE441" s="3" t="s">
        <v>558</v>
      </c>
      <c r="AF441" s="63" t="s">
        <v>559</v>
      </c>
      <c r="AG441" s="3"/>
      <c r="AH441" s="3"/>
      <c r="AI441" s="54" t="s">
        <v>529</v>
      </c>
    </row>
    <row r="442" spans="1:35" ht="21.75" customHeight="1" x14ac:dyDescent="0.3">
      <c r="A442" s="6" t="s">
        <v>530</v>
      </c>
      <c r="B442" s="5" t="s">
        <v>555</v>
      </c>
      <c r="C442" s="5" t="s">
        <v>531</v>
      </c>
      <c r="D442" s="49">
        <f t="shared" si="38"/>
        <v>34000</v>
      </c>
      <c r="E442" s="43">
        <v>10200</v>
      </c>
      <c r="F442" s="43">
        <v>17000</v>
      </c>
      <c r="G442" s="43">
        <v>6800</v>
      </c>
      <c r="H442" s="43"/>
      <c r="I442" s="43">
        <v>0</v>
      </c>
      <c r="J442" s="43"/>
      <c r="K442" s="43"/>
      <c r="L442" s="43"/>
      <c r="M442" s="43"/>
      <c r="N442" s="43"/>
      <c r="O442" s="43"/>
      <c r="P442" s="43"/>
      <c r="Q442" s="43"/>
      <c r="R442" s="43"/>
      <c r="S442" s="43">
        <v>1</v>
      </c>
      <c r="T442" s="43">
        <v>1</v>
      </c>
      <c r="U442" s="43">
        <v>34000</v>
      </c>
      <c r="V442" s="43">
        <v>34000</v>
      </c>
      <c r="W442" s="43"/>
      <c r="X442" s="43"/>
      <c r="Y442" s="43"/>
      <c r="Z442" s="43"/>
      <c r="AA442" s="5" t="s">
        <v>560</v>
      </c>
      <c r="AB442" s="42">
        <v>5</v>
      </c>
      <c r="AC442" s="41" t="s">
        <v>533</v>
      </c>
      <c r="AD442" s="3" t="s">
        <v>561</v>
      </c>
      <c r="AE442" s="3" t="s">
        <v>562</v>
      </c>
      <c r="AF442" s="63">
        <v>1016</v>
      </c>
      <c r="AG442" s="3"/>
      <c r="AH442" s="3"/>
      <c r="AI442" s="54" t="s">
        <v>563</v>
      </c>
    </row>
    <row r="443" spans="1:35" ht="21.75" customHeight="1" x14ac:dyDescent="0.3">
      <c r="A443" s="6" t="s">
        <v>530</v>
      </c>
      <c r="B443" s="5" t="s">
        <v>555</v>
      </c>
      <c r="C443" s="5" t="s">
        <v>531</v>
      </c>
      <c r="D443" s="49">
        <f t="shared" si="38"/>
        <v>22482</v>
      </c>
      <c r="E443" s="43">
        <v>6210</v>
      </c>
      <c r="F443" s="43">
        <v>10350</v>
      </c>
      <c r="G443" s="43">
        <v>4140</v>
      </c>
      <c r="H443" s="43"/>
      <c r="I443" s="43">
        <v>1782</v>
      </c>
      <c r="J443" s="43"/>
      <c r="K443" s="43"/>
      <c r="L443" s="43"/>
      <c r="M443" s="43"/>
      <c r="N443" s="43"/>
      <c r="O443" s="43">
        <v>230</v>
      </c>
      <c r="P443" s="43">
        <v>230</v>
      </c>
      <c r="Q443" s="43">
        <v>22482</v>
      </c>
      <c r="R443" s="43">
        <v>22482</v>
      </c>
      <c r="S443" s="43"/>
      <c r="T443" s="43"/>
      <c r="U443" s="43"/>
      <c r="V443" s="43"/>
      <c r="W443" s="43"/>
      <c r="X443" s="43"/>
      <c r="Y443" s="43"/>
      <c r="Z443" s="43"/>
      <c r="AA443" s="5" t="s">
        <v>538</v>
      </c>
      <c r="AB443" s="42">
        <v>10</v>
      </c>
      <c r="AC443" s="41" t="s">
        <v>533</v>
      </c>
      <c r="AD443" s="3" t="s">
        <v>534</v>
      </c>
      <c r="AE443" s="3" t="s">
        <v>564</v>
      </c>
      <c r="AF443" s="63" t="s">
        <v>565</v>
      </c>
      <c r="AG443" s="3"/>
      <c r="AH443" s="3"/>
      <c r="AI443" s="54" t="s">
        <v>529</v>
      </c>
    </row>
    <row r="444" spans="1:35" ht="21.75" customHeight="1" x14ac:dyDescent="0.3">
      <c r="A444" s="6" t="s">
        <v>530</v>
      </c>
      <c r="B444" s="5" t="s">
        <v>566</v>
      </c>
      <c r="C444" s="5" t="s">
        <v>555</v>
      </c>
      <c r="D444" s="49">
        <f t="shared" si="38"/>
        <v>19734</v>
      </c>
      <c r="E444" s="43">
        <v>4954</v>
      </c>
      <c r="F444" s="43">
        <v>0</v>
      </c>
      <c r="G444" s="43">
        <v>3302</v>
      </c>
      <c r="H444" s="43"/>
      <c r="I444" s="43">
        <v>11478</v>
      </c>
      <c r="J444" s="43"/>
      <c r="K444" s="43"/>
      <c r="L444" s="43"/>
      <c r="M444" s="43"/>
      <c r="N444" s="43"/>
      <c r="O444" s="43">
        <v>186</v>
      </c>
      <c r="P444" s="43">
        <v>186</v>
      </c>
      <c r="Q444" s="43">
        <v>19734</v>
      </c>
      <c r="R444" s="43">
        <v>19734</v>
      </c>
      <c r="S444" s="43"/>
      <c r="T444" s="43"/>
      <c r="U444" s="43"/>
      <c r="V444" s="43"/>
      <c r="W444" s="43"/>
      <c r="X444" s="43"/>
      <c r="Y444" s="43"/>
      <c r="Z444" s="43"/>
      <c r="AA444" s="5" t="s">
        <v>556</v>
      </c>
      <c r="AB444" s="42">
        <v>10</v>
      </c>
      <c r="AC444" s="41" t="s">
        <v>533</v>
      </c>
      <c r="AD444" s="3" t="s">
        <v>567</v>
      </c>
      <c r="AE444" s="3" t="s">
        <v>568</v>
      </c>
      <c r="AF444" s="63">
        <v>1172</v>
      </c>
      <c r="AG444" s="3"/>
      <c r="AH444" s="3"/>
      <c r="AI444" s="54" t="s">
        <v>529</v>
      </c>
    </row>
    <row r="445" spans="1:35" ht="21.75" customHeight="1" x14ac:dyDescent="0.3">
      <c r="A445" s="6" t="s">
        <v>530</v>
      </c>
      <c r="B445" s="5" t="s">
        <v>566</v>
      </c>
      <c r="C445" s="5" t="s">
        <v>566</v>
      </c>
      <c r="D445" s="49">
        <f t="shared" si="38"/>
        <v>414282</v>
      </c>
      <c r="E445" s="43">
        <v>75263</v>
      </c>
      <c r="F445" s="43">
        <v>125437</v>
      </c>
      <c r="G445" s="43">
        <v>50174</v>
      </c>
      <c r="H445" s="43"/>
      <c r="I445" s="43">
        <v>163408</v>
      </c>
      <c r="J445" s="43"/>
      <c r="K445" s="43"/>
      <c r="L445" s="43"/>
      <c r="M445" s="43"/>
      <c r="N445" s="43"/>
      <c r="O445" s="43">
        <v>272</v>
      </c>
      <c r="P445" s="43">
        <v>272</v>
      </c>
      <c r="Q445" s="43">
        <v>414282</v>
      </c>
      <c r="R445" s="43">
        <v>414282</v>
      </c>
      <c r="S445" s="43"/>
      <c r="T445" s="43"/>
      <c r="U445" s="43"/>
      <c r="V445" s="43"/>
      <c r="W445" s="43"/>
      <c r="X445" s="43"/>
      <c r="Y445" s="43"/>
      <c r="Z445" s="43"/>
      <c r="AA445" s="5" t="s">
        <v>569</v>
      </c>
      <c r="AB445" s="42">
        <v>10</v>
      </c>
      <c r="AC445" s="41" t="s">
        <v>533</v>
      </c>
      <c r="AD445" s="3" t="s">
        <v>534</v>
      </c>
      <c r="AE445" s="3" t="s">
        <v>570</v>
      </c>
      <c r="AF445" s="63" t="s">
        <v>571</v>
      </c>
      <c r="AG445" s="3"/>
      <c r="AH445" s="3"/>
      <c r="AI445" s="54" t="s">
        <v>572</v>
      </c>
    </row>
    <row r="446" spans="1:35" ht="21.75" customHeight="1" x14ac:dyDescent="0.3">
      <c r="A446" s="6" t="s">
        <v>530</v>
      </c>
      <c r="B446" s="5" t="s">
        <v>573</v>
      </c>
      <c r="C446" s="5" t="s">
        <v>566</v>
      </c>
      <c r="D446" s="49">
        <f t="shared" si="38"/>
        <v>18089</v>
      </c>
      <c r="E446" s="43">
        <v>5400</v>
      </c>
      <c r="F446" s="43">
        <v>9000</v>
      </c>
      <c r="G446" s="43">
        <v>3600</v>
      </c>
      <c r="H446" s="43"/>
      <c r="I446" s="43">
        <v>89</v>
      </c>
      <c r="J446" s="43"/>
      <c r="K446" s="43"/>
      <c r="L446" s="43"/>
      <c r="M446" s="43"/>
      <c r="N446" s="43"/>
      <c r="O446" s="43">
        <v>199</v>
      </c>
      <c r="P446" s="43">
        <v>199</v>
      </c>
      <c r="Q446" s="43">
        <v>18089</v>
      </c>
      <c r="R446" s="43">
        <v>18089</v>
      </c>
      <c r="S446" s="43"/>
      <c r="T446" s="43"/>
      <c r="U446" s="43"/>
      <c r="V446" s="43"/>
      <c r="W446" s="43"/>
      <c r="X446" s="43"/>
      <c r="Y446" s="43"/>
      <c r="Z446" s="43"/>
      <c r="AA446" s="5" t="s">
        <v>574</v>
      </c>
      <c r="AB446" s="42">
        <v>10</v>
      </c>
      <c r="AC446" s="41" t="s">
        <v>533</v>
      </c>
      <c r="AD446" s="3" t="s">
        <v>533</v>
      </c>
      <c r="AE446" s="3" t="s">
        <v>575</v>
      </c>
      <c r="AF446" s="63" t="s">
        <v>576</v>
      </c>
      <c r="AG446" s="3"/>
      <c r="AH446" s="3"/>
      <c r="AI446" s="54" t="s">
        <v>529</v>
      </c>
    </row>
    <row r="447" spans="1:35" ht="21.75" customHeight="1" x14ac:dyDescent="0.3">
      <c r="A447" s="6" t="s">
        <v>530</v>
      </c>
      <c r="B447" s="5" t="s">
        <v>573</v>
      </c>
      <c r="C447" s="5" t="s">
        <v>566</v>
      </c>
      <c r="D447" s="49">
        <f t="shared" si="38"/>
        <v>36691</v>
      </c>
      <c r="E447" s="43">
        <v>9915</v>
      </c>
      <c r="F447" s="43">
        <v>16525</v>
      </c>
      <c r="G447" s="43">
        <v>6610</v>
      </c>
      <c r="H447" s="43"/>
      <c r="I447" s="43">
        <v>3641</v>
      </c>
      <c r="J447" s="43"/>
      <c r="K447" s="43"/>
      <c r="L447" s="43"/>
      <c r="M447" s="43"/>
      <c r="N447" s="43"/>
      <c r="O447" s="43">
        <v>396</v>
      </c>
      <c r="P447" s="43">
        <v>396</v>
      </c>
      <c r="Q447" s="43">
        <v>36691</v>
      </c>
      <c r="R447" s="43">
        <v>36691</v>
      </c>
      <c r="S447" s="43"/>
      <c r="T447" s="43"/>
      <c r="U447" s="43"/>
      <c r="V447" s="43"/>
      <c r="W447" s="43"/>
      <c r="X447" s="43"/>
      <c r="Y447" s="43"/>
      <c r="Z447" s="43"/>
      <c r="AA447" s="5" t="s">
        <v>577</v>
      </c>
      <c r="AB447" s="42">
        <v>10</v>
      </c>
      <c r="AC447" s="41" t="s">
        <v>533</v>
      </c>
      <c r="AD447" s="3" t="s">
        <v>533</v>
      </c>
      <c r="AE447" s="3" t="s">
        <v>578</v>
      </c>
      <c r="AF447" s="63" t="s">
        <v>579</v>
      </c>
      <c r="AG447" s="3"/>
      <c r="AH447" s="3"/>
      <c r="AI447" s="54" t="s">
        <v>529</v>
      </c>
    </row>
    <row r="448" spans="1:35" ht="21.75" customHeight="1" x14ac:dyDescent="0.3">
      <c r="A448" s="6" t="s">
        <v>580</v>
      </c>
      <c r="B448" s="5" t="s">
        <v>555</v>
      </c>
      <c r="C448" s="5" t="s">
        <v>555</v>
      </c>
      <c r="D448" s="49">
        <f t="shared" si="38"/>
        <v>66720</v>
      </c>
      <c r="E448" s="43">
        <v>20000</v>
      </c>
      <c r="F448" s="43"/>
      <c r="G448" s="43">
        <v>20000</v>
      </c>
      <c r="H448" s="43"/>
      <c r="I448" s="43">
        <v>26720</v>
      </c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>
        <v>2</v>
      </c>
      <c r="X448" s="43">
        <v>2</v>
      </c>
      <c r="Y448" s="43">
        <v>67000</v>
      </c>
      <c r="Z448" s="43">
        <v>67000</v>
      </c>
      <c r="AA448" s="5" t="s">
        <v>556</v>
      </c>
      <c r="AB448" s="42">
        <v>5</v>
      </c>
      <c r="AC448" s="41" t="s">
        <v>533</v>
      </c>
      <c r="AD448" s="3" t="s">
        <v>534</v>
      </c>
      <c r="AE448" s="3" t="s">
        <v>564</v>
      </c>
      <c r="AF448" s="63" t="s">
        <v>581</v>
      </c>
      <c r="AG448" s="3"/>
      <c r="AH448" s="3"/>
      <c r="AI448" s="54" t="s">
        <v>582</v>
      </c>
    </row>
    <row r="449" spans="1:35" ht="21.75" customHeight="1" x14ac:dyDescent="0.3">
      <c r="A449" s="6" t="s">
        <v>580</v>
      </c>
      <c r="B449" s="5" t="s">
        <v>555</v>
      </c>
      <c r="C449" s="5" t="s">
        <v>531</v>
      </c>
      <c r="D449" s="49">
        <f t="shared" si="38"/>
        <v>1493935</v>
      </c>
      <c r="E449" s="43">
        <v>448181</v>
      </c>
      <c r="F449" s="43"/>
      <c r="G449" s="43">
        <v>448180</v>
      </c>
      <c r="H449" s="43"/>
      <c r="I449" s="43">
        <v>597574</v>
      </c>
      <c r="J449" s="43"/>
      <c r="K449" s="43"/>
      <c r="L449" s="43"/>
      <c r="M449" s="43"/>
      <c r="N449" s="43"/>
      <c r="O449" s="43">
        <v>990</v>
      </c>
      <c r="P449" s="43">
        <v>990</v>
      </c>
      <c r="Q449" s="43">
        <v>1494000</v>
      </c>
      <c r="R449" s="43">
        <v>1494000</v>
      </c>
      <c r="S449" s="43"/>
      <c r="T449" s="43"/>
      <c r="U449" s="43"/>
      <c r="V449" s="43"/>
      <c r="W449" s="43"/>
      <c r="X449" s="43"/>
      <c r="Y449" s="43"/>
      <c r="Z449" s="43"/>
      <c r="AA449" s="5" t="s">
        <v>583</v>
      </c>
      <c r="AB449" s="42">
        <v>10</v>
      </c>
      <c r="AC449" s="41" t="s">
        <v>533</v>
      </c>
      <c r="AD449" s="3" t="s">
        <v>534</v>
      </c>
      <c r="AE449" s="3" t="s">
        <v>564</v>
      </c>
      <c r="AF449" s="63" t="s">
        <v>581</v>
      </c>
      <c r="AG449" s="3"/>
      <c r="AH449" s="3"/>
      <c r="AI449" s="54" t="s">
        <v>584</v>
      </c>
    </row>
    <row r="450" spans="1:35" ht="21.75" customHeight="1" x14ac:dyDescent="0.3">
      <c r="A450" s="6" t="s">
        <v>580</v>
      </c>
      <c r="B450" s="5" t="s">
        <v>531</v>
      </c>
      <c r="C450" s="5" t="s">
        <v>531</v>
      </c>
      <c r="D450" s="49">
        <f t="shared" si="38"/>
        <v>103000</v>
      </c>
      <c r="E450" s="43">
        <v>15000</v>
      </c>
      <c r="F450" s="43"/>
      <c r="G450" s="43">
        <v>22500</v>
      </c>
      <c r="H450" s="43"/>
      <c r="I450" s="43">
        <v>65500</v>
      </c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>
        <v>1</v>
      </c>
      <c r="X450" s="43">
        <v>1</v>
      </c>
      <c r="Y450" s="43">
        <v>103000</v>
      </c>
      <c r="Z450" s="43">
        <v>103000</v>
      </c>
      <c r="AA450" s="5" t="s">
        <v>532</v>
      </c>
      <c r="AB450" s="42">
        <v>5</v>
      </c>
      <c r="AC450" s="41" t="s">
        <v>533</v>
      </c>
      <c r="AD450" s="3" t="s">
        <v>534</v>
      </c>
      <c r="AE450" s="3" t="s">
        <v>564</v>
      </c>
      <c r="AF450" s="63" t="s">
        <v>581</v>
      </c>
      <c r="AG450" s="3"/>
      <c r="AH450" s="3"/>
      <c r="AI450" s="54" t="s">
        <v>585</v>
      </c>
    </row>
    <row r="451" spans="1:35" ht="21.75" customHeight="1" x14ac:dyDescent="0.3">
      <c r="A451" s="6" t="s">
        <v>580</v>
      </c>
      <c r="B451" s="5" t="s">
        <v>586</v>
      </c>
      <c r="C451" s="5" t="s">
        <v>586</v>
      </c>
      <c r="D451" s="49">
        <f t="shared" si="38"/>
        <v>150400</v>
      </c>
      <c r="E451" s="43">
        <v>30000</v>
      </c>
      <c r="F451" s="43"/>
      <c r="G451" s="43">
        <v>45000</v>
      </c>
      <c r="H451" s="43"/>
      <c r="I451" s="43">
        <v>75400</v>
      </c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>
        <v>2</v>
      </c>
      <c r="X451" s="43">
        <v>2</v>
      </c>
      <c r="Y451" s="43">
        <v>150400</v>
      </c>
      <c r="Z451" s="43">
        <v>150400</v>
      </c>
      <c r="AA451" s="5" t="s">
        <v>587</v>
      </c>
      <c r="AB451" s="42">
        <v>5</v>
      </c>
      <c r="AC451" s="41" t="s">
        <v>533</v>
      </c>
      <c r="AD451" s="3" t="s">
        <v>551</v>
      </c>
      <c r="AE451" s="3" t="s">
        <v>588</v>
      </c>
      <c r="AF451" s="63" t="s">
        <v>589</v>
      </c>
      <c r="AG451" s="3"/>
      <c r="AH451" s="3"/>
      <c r="AI451" s="54" t="s">
        <v>590</v>
      </c>
    </row>
    <row r="452" spans="1:35" ht="21.75" customHeight="1" x14ac:dyDescent="0.3">
      <c r="A452" s="6" t="s">
        <v>580</v>
      </c>
      <c r="B452" s="5" t="s">
        <v>566</v>
      </c>
      <c r="C452" s="5" t="s">
        <v>566</v>
      </c>
      <c r="D452" s="49">
        <f t="shared" si="38"/>
        <v>111600</v>
      </c>
      <c r="E452" s="43">
        <v>31000</v>
      </c>
      <c r="F452" s="43"/>
      <c r="G452" s="43">
        <v>31000</v>
      </c>
      <c r="H452" s="43"/>
      <c r="I452" s="43">
        <v>49600</v>
      </c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>
        <v>2</v>
      </c>
      <c r="X452" s="43">
        <v>2</v>
      </c>
      <c r="Y452" s="43">
        <v>111600</v>
      </c>
      <c r="Z452" s="43">
        <v>111600</v>
      </c>
      <c r="AA452" s="5" t="s">
        <v>577</v>
      </c>
      <c r="AB452" s="42">
        <v>5</v>
      </c>
      <c r="AC452" s="41" t="s">
        <v>533</v>
      </c>
      <c r="AD452" s="3" t="s">
        <v>534</v>
      </c>
      <c r="AE452" s="3" t="s">
        <v>535</v>
      </c>
      <c r="AF452" s="63" t="s">
        <v>591</v>
      </c>
      <c r="AG452" s="3"/>
      <c r="AH452" s="3"/>
      <c r="AI452" s="54" t="s">
        <v>592</v>
      </c>
    </row>
    <row r="453" spans="1:35" ht="21.75" customHeight="1" x14ac:dyDescent="0.3">
      <c r="A453" s="6" t="s">
        <v>593</v>
      </c>
      <c r="B453" s="5" t="s">
        <v>566</v>
      </c>
      <c r="C453" s="5" t="s">
        <v>566</v>
      </c>
      <c r="D453" s="49">
        <v>55000</v>
      </c>
      <c r="E453" s="43">
        <v>16500</v>
      </c>
      <c r="F453" s="43">
        <v>27500</v>
      </c>
      <c r="G453" s="43"/>
      <c r="H453" s="43"/>
      <c r="I453" s="43">
        <v>11000</v>
      </c>
      <c r="J453" s="43"/>
      <c r="K453" s="43"/>
      <c r="L453" s="43"/>
      <c r="M453" s="43"/>
      <c r="N453" s="43"/>
      <c r="O453" s="43">
        <v>2188</v>
      </c>
      <c r="P453" s="43">
        <v>2188</v>
      </c>
      <c r="Q453" s="43">
        <v>55000</v>
      </c>
      <c r="R453" s="43">
        <v>55000</v>
      </c>
      <c r="S453" s="43"/>
      <c r="T453" s="43"/>
      <c r="U453" s="43"/>
      <c r="V453" s="43"/>
      <c r="W453" s="43"/>
      <c r="X453" s="43"/>
      <c r="Y453" s="43"/>
      <c r="Z453" s="43"/>
      <c r="AA453" s="5" t="s">
        <v>577</v>
      </c>
      <c r="AB453" s="42">
        <v>10</v>
      </c>
      <c r="AC453" s="41" t="s">
        <v>533</v>
      </c>
      <c r="AD453" s="3" t="s">
        <v>567</v>
      </c>
      <c r="AE453" s="3" t="s">
        <v>594</v>
      </c>
      <c r="AF453" s="63">
        <v>890</v>
      </c>
      <c r="AG453" s="3"/>
      <c r="AH453" s="3"/>
      <c r="AI453" s="54" t="s">
        <v>595</v>
      </c>
    </row>
    <row r="454" spans="1:35" ht="21.75" customHeight="1" x14ac:dyDescent="0.3">
      <c r="A454" s="6" t="s">
        <v>593</v>
      </c>
      <c r="B454" s="5" t="s">
        <v>566</v>
      </c>
      <c r="C454" s="5" t="s">
        <v>566</v>
      </c>
      <c r="D454" s="49">
        <v>53793</v>
      </c>
      <c r="E454" s="43">
        <v>16138</v>
      </c>
      <c r="F454" s="43">
        <v>26896</v>
      </c>
      <c r="G454" s="43"/>
      <c r="H454" s="43"/>
      <c r="I454" s="43">
        <v>10759</v>
      </c>
      <c r="J454" s="43"/>
      <c r="K454" s="43"/>
      <c r="L454" s="43"/>
      <c r="M454" s="43"/>
      <c r="N454" s="43"/>
      <c r="O454" s="43">
        <v>932</v>
      </c>
      <c r="P454" s="43">
        <v>932</v>
      </c>
      <c r="Q454" s="43">
        <v>53793</v>
      </c>
      <c r="R454" s="43">
        <v>53793</v>
      </c>
      <c r="S454" s="43"/>
      <c r="T454" s="43"/>
      <c r="U454" s="43"/>
      <c r="V454" s="43"/>
      <c r="W454" s="43"/>
      <c r="X454" s="43"/>
      <c r="Y454" s="43"/>
      <c r="Z454" s="43"/>
      <c r="AA454" s="5" t="s">
        <v>577</v>
      </c>
      <c r="AB454" s="42">
        <v>10</v>
      </c>
      <c r="AC454" s="41" t="s">
        <v>533</v>
      </c>
      <c r="AD454" s="3" t="s">
        <v>543</v>
      </c>
      <c r="AE454" s="3" t="s">
        <v>544</v>
      </c>
      <c r="AF454" s="63" t="s">
        <v>596</v>
      </c>
      <c r="AG454" s="3"/>
      <c r="AH454" s="3"/>
      <c r="AI454" s="54" t="s">
        <v>597</v>
      </c>
    </row>
    <row r="455" spans="1:35" ht="21.75" customHeight="1" x14ac:dyDescent="0.3">
      <c r="A455" s="6" t="s">
        <v>593</v>
      </c>
      <c r="B455" s="5" t="s">
        <v>566</v>
      </c>
      <c r="C455" s="5" t="s">
        <v>566</v>
      </c>
      <c r="D455" s="49">
        <v>245500</v>
      </c>
      <c r="E455" s="43">
        <v>73500</v>
      </c>
      <c r="F455" s="43">
        <v>122500</v>
      </c>
      <c r="G455" s="43"/>
      <c r="H455" s="43"/>
      <c r="I455" s="43">
        <v>49500</v>
      </c>
      <c r="J455" s="43"/>
      <c r="K455" s="43"/>
      <c r="L455" s="43"/>
      <c r="M455" s="43"/>
      <c r="N455" s="43"/>
      <c r="O455" s="43">
        <v>4089</v>
      </c>
      <c r="P455" s="43">
        <v>4089</v>
      </c>
      <c r="Q455" s="43">
        <v>245500</v>
      </c>
      <c r="R455" s="43">
        <v>245500</v>
      </c>
      <c r="S455" s="43"/>
      <c r="T455" s="43"/>
      <c r="U455" s="43"/>
      <c r="V455" s="43"/>
      <c r="W455" s="43"/>
      <c r="X455" s="43"/>
      <c r="Y455" s="43"/>
      <c r="Z455" s="43"/>
      <c r="AA455" s="5" t="s">
        <v>577</v>
      </c>
      <c r="AB455" s="42">
        <v>10</v>
      </c>
      <c r="AC455" s="41" t="s">
        <v>533</v>
      </c>
      <c r="AD455" s="3" t="s">
        <v>534</v>
      </c>
      <c r="AE455" s="3" t="s">
        <v>564</v>
      </c>
      <c r="AF455" s="63" t="s">
        <v>598</v>
      </c>
      <c r="AG455" s="3"/>
      <c r="AH455" s="3"/>
      <c r="AI455" s="54" t="s">
        <v>599</v>
      </c>
    </row>
    <row r="456" spans="1:35" ht="21.75" customHeight="1" x14ac:dyDescent="0.3">
      <c r="A456" s="6" t="s">
        <v>593</v>
      </c>
      <c r="B456" s="5" t="s">
        <v>555</v>
      </c>
      <c r="C456" s="5" t="s">
        <v>555</v>
      </c>
      <c r="D456" s="49">
        <v>108500</v>
      </c>
      <c r="E456" s="43">
        <v>31500</v>
      </c>
      <c r="F456" s="43">
        <v>52500</v>
      </c>
      <c r="G456" s="43"/>
      <c r="H456" s="43"/>
      <c r="I456" s="43">
        <v>24500</v>
      </c>
      <c r="J456" s="43"/>
      <c r="K456" s="43"/>
      <c r="L456" s="43"/>
      <c r="M456" s="43"/>
      <c r="N456" s="43"/>
      <c r="O456" s="43">
        <v>4089</v>
      </c>
      <c r="P456" s="43">
        <v>4089</v>
      </c>
      <c r="Q456" s="43">
        <v>108500</v>
      </c>
      <c r="R456" s="43">
        <v>108500</v>
      </c>
      <c r="S456" s="43"/>
      <c r="T456" s="43"/>
      <c r="U456" s="43"/>
      <c r="V456" s="43"/>
      <c r="W456" s="43"/>
      <c r="X456" s="43"/>
      <c r="Y456" s="43"/>
      <c r="Z456" s="43"/>
      <c r="AA456" s="5" t="s">
        <v>556</v>
      </c>
      <c r="AB456" s="42">
        <v>10</v>
      </c>
      <c r="AC456" s="41" t="s">
        <v>533</v>
      </c>
      <c r="AD456" s="3" t="s">
        <v>534</v>
      </c>
      <c r="AE456" s="3" t="s">
        <v>564</v>
      </c>
      <c r="AF456" s="63" t="s">
        <v>598</v>
      </c>
      <c r="AG456" s="3"/>
      <c r="AH456" s="3"/>
      <c r="AI456" s="54" t="s">
        <v>600</v>
      </c>
    </row>
    <row r="457" spans="1:35" ht="21.75" customHeight="1" x14ac:dyDescent="0.3">
      <c r="A457" s="6" t="s">
        <v>593</v>
      </c>
      <c r="B457" s="5" t="s">
        <v>555</v>
      </c>
      <c r="C457" s="5" t="s">
        <v>555</v>
      </c>
      <c r="D457" s="49">
        <v>158760</v>
      </c>
      <c r="E457" s="43">
        <v>47628</v>
      </c>
      <c r="F457" s="43">
        <v>79380</v>
      </c>
      <c r="G457" s="43"/>
      <c r="H457" s="43"/>
      <c r="I457" s="43">
        <v>31752</v>
      </c>
      <c r="J457" s="43"/>
      <c r="K457" s="43"/>
      <c r="L457" s="43"/>
      <c r="M457" s="43"/>
      <c r="N457" s="43"/>
      <c r="O457" s="43">
        <v>3348</v>
      </c>
      <c r="P457" s="43">
        <v>3348</v>
      </c>
      <c r="Q457" s="43">
        <v>158760</v>
      </c>
      <c r="R457" s="43">
        <v>158760</v>
      </c>
      <c r="S457" s="43"/>
      <c r="T457" s="43"/>
      <c r="U457" s="43"/>
      <c r="V457" s="43"/>
      <c r="W457" s="43"/>
      <c r="X457" s="43"/>
      <c r="Y457" s="43"/>
      <c r="Z457" s="43"/>
      <c r="AA457" s="5" t="s">
        <v>556</v>
      </c>
      <c r="AB457" s="42">
        <v>10</v>
      </c>
      <c r="AC457" s="41" t="s">
        <v>533</v>
      </c>
      <c r="AD457" s="3" t="s">
        <v>534</v>
      </c>
      <c r="AE457" s="3" t="s">
        <v>535</v>
      </c>
      <c r="AF457" s="63">
        <v>41687</v>
      </c>
      <c r="AG457" s="3"/>
      <c r="AH457" s="3"/>
      <c r="AI457" s="54" t="s">
        <v>600</v>
      </c>
    </row>
    <row r="458" spans="1:35" ht="21.75" customHeight="1" x14ac:dyDescent="0.3">
      <c r="A458" s="6" t="s">
        <v>593</v>
      </c>
      <c r="B458" s="5" t="s">
        <v>531</v>
      </c>
      <c r="C458" s="5" t="s">
        <v>531</v>
      </c>
      <c r="D458" s="49">
        <v>184525</v>
      </c>
      <c r="E458" s="43">
        <v>55200</v>
      </c>
      <c r="F458" s="43">
        <v>92000</v>
      </c>
      <c r="G458" s="43"/>
      <c r="H458" s="43"/>
      <c r="I458" s="43">
        <v>37325</v>
      </c>
      <c r="J458" s="43"/>
      <c r="K458" s="43"/>
      <c r="L458" s="43"/>
      <c r="M458" s="43"/>
      <c r="N458" s="43"/>
      <c r="O458" s="43">
        <v>3348</v>
      </c>
      <c r="P458" s="43">
        <v>3348</v>
      </c>
      <c r="Q458" s="43">
        <v>184525</v>
      </c>
      <c r="R458" s="43">
        <v>184525</v>
      </c>
      <c r="S458" s="43"/>
      <c r="T458" s="43"/>
      <c r="U458" s="43"/>
      <c r="V458" s="43"/>
      <c r="W458" s="43"/>
      <c r="X458" s="43"/>
      <c r="Y458" s="43"/>
      <c r="Z458" s="43"/>
      <c r="AA458" s="5" t="s">
        <v>532</v>
      </c>
      <c r="AB458" s="42">
        <v>10</v>
      </c>
      <c r="AC458" s="41" t="s">
        <v>533</v>
      </c>
      <c r="AD458" s="3" t="s">
        <v>534</v>
      </c>
      <c r="AE458" s="3" t="s">
        <v>535</v>
      </c>
      <c r="AF458" s="63">
        <v>41687</v>
      </c>
      <c r="AG458" s="3"/>
      <c r="AH458" s="3"/>
      <c r="AI458" s="54" t="s">
        <v>600</v>
      </c>
    </row>
    <row r="459" spans="1:35" ht="21.75" customHeight="1" x14ac:dyDescent="0.3">
      <c r="A459" s="6" t="s">
        <v>593</v>
      </c>
      <c r="B459" s="5" t="s">
        <v>555</v>
      </c>
      <c r="C459" s="5" t="s">
        <v>555</v>
      </c>
      <c r="D459" s="49">
        <v>93085</v>
      </c>
      <c r="E459" s="43">
        <v>27900</v>
      </c>
      <c r="F459" s="43">
        <v>46500</v>
      </c>
      <c r="G459" s="43"/>
      <c r="H459" s="43"/>
      <c r="I459" s="43">
        <v>18685</v>
      </c>
      <c r="J459" s="43"/>
      <c r="K459" s="43"/>
      <c r="L459" s="43"/>
      <c r="M459" s="43"/>
      <c r="N459" s="43"/>
      <c r="O459" s="43">
        <v>2424</v>
      </c>
      <c r="P459" s="43">
        <v>2424</v>
      </c>
      <c r="Q459" s="43">
        <v>93085</v>
      </c>
      <c r="R459" s="43">
        <v>93085</v>
      </c>
      <c r="S459" s="43"/>
      <c r="T459" s="43"/>
      <c r="U459" s="43"/>
      <c r="V459" s="43"/>
      <c r="W459" s="43"/>
      <c r="X459" s="43"/>
      <c r="Y459" s="43"/>
      <c r="Z459" s="43"/>
      <c r="AA459" s="5" t="s">
        <v>556</v>
      </c>
      <c r="AB459" s="42">
        <v>10</v>
      </c>
      <c r="AC459" s="41" t="s">
        <v>533</v>
      </c>
      <c r="AD459" s="3" t="s">
        <v>551</v>
      </c>
      <c r="AE459" s="3" t="s">
        <v>601</v>
      </c>
      <c r="AF459" s="63">
        <v>910</v>
      </c>
      <c r="AG459" s="3"/>
      <c r="AH459" s="3"/>
      <c r="AI459" s="54" t="s">
        <v>602</v>
      </c>
    </row>
    <row r="460" spans="1:35" ht="21.75" customHeight="1" x14ac:dyDescent="0.3">
      <c r="A460" s="6" t="s">
        <v>593</v>
      </c>
      <c r="B460" s="5" t="s">
        <v>555</v>
      </c>
      <c r="C460" s="5" t="s">
        <v>555</v>
      </c>
      <c r="D460" s="49">
        <v>40090</v>
      </c>
      <c r="E460" s="43">
        <v>11700</v>
      </c>
      <c r="F460" s="43">
        <v>19500</v>
      </c>
      <c r="G460" s="43"/>
      <c r="H460" s="43"/>
      <c r="I460" s="43">
        <v>8890</v>
      </c>
      <c r="J460" s="43"/>
      <c r="K460" s="43"/>
      <c r="L460" s="43"/>
      <c r="M460" s="43"/>
      <c r="N460" s="43"/>
      <c r="O460" s="43">
        <v>1000</v>
      </c>
      <c r="P460" s="43">
        <v>1000</v>
      </c>
      <c r="Q460" s="43">
        <v>40090</v>
      </c>
      <c r="R460" s="43">
        <v>40090</v>
      </c>
      <c r="S460" s="43"/>
      <c r="T460" s="43"/>
      <c r="U460" s="43"/>
      <c r="V460" s="43"/>
      <c r="W460" s="43"/>
      <c r="X460" s="43"/>
      <c r="Y460" s="43"/>
      <c r="Z460" s="43"/>
      <c r="AA460" s="5" t="s">
        <v>556</v>
      </c>
      <c r="AB460" s="42">
        <v>10</v>
      </c>
      <c r="AC460" s="41" t="s">
        <v>533</v>
      </c>
      <c r="AD460" s="3" t="s">
        <v>534</v>
      </c>
      <c r="AE460" s="3" t="s">
        <v>570</v>
      </c>
      <c r="AF460" s="63">
        <v>36</v>
      </c>
      <c r="AG460" s="3"/>
      <c r="AH460" s="3"/>
      <c r="AI460" s="54" t="s">
        <v>603</v>
      </c>
    </row>
    <row r="461" spans="1:35" ht="21.75" customHeight="1" x14ac:dyDescent="0.3">
      <c r="A461" s="6" t="s">
        <v>593</v>
      </c>
      <c r="B461" s="5" t="s">
        <v>555</v>
      </c>
      <c r="C461" s="5" t="s">
        <v>555</v>
      </c>
      <c r="D461" s="49">
        <v>331151</v>
      </c>
      <c r="E461" s="43">
        <v>97800</v>
      </c>
      <c r="F461" s="43">
        <v>163000</v>
      </c>
      <c r="G461" s="43"/>
      <c r="H461" s="43"/>
      <c r="I461" s="43">
        <v>70351</v>
      </c>
      <c r="J461" s="43"/>
      <c r="K461" s="43"/>
      <c r="L461" s="43"/>
      <c r="M461" s="43"/>
      <c r="N461" s="43"/>
      <c r="O461" s="43">
        <v>2424</v>
      </c>
      <c r="P461" s="43">
        <v>2424</v>
      </c>
      <c r="Q461" s="43">
        <v>331151</v>
      </c>
      <c r="R461" s="43">
        <v>331151</v>
      </c>
      <c r="S461" s="43"/>
      <c r="T461" s="43"/>
      <c r="U461" s="43"/>
      <c r="V461" s="43"/>
      <c r="W461" s="43"/>
      <c r="X461" s="43"/>
      <c r="Y461" s="43"/>
      <c r="Z461" s="43"/>
      <c r="AA461" s="5" t="s">
        <v>556</v>
      </c>
      <c r="AB461" s="42">
        <v>10</v>
      </c>
      <c r="AC461" s="41" t="s">
        <v>533</v>
      </c>
      <c r="AD461" s="3" t="s">
        <v>604</v>
      </c>
      <c r="AE461" s="3" t="s">
        <v>742</v>
      </c>
      <c r="AF461" s="63" t="s">
        <v>605</v>
      </c>
      <c r="AG461" s="3"/>
      <c r="AH461" s="3"/>
      <c r="AI461" s="54" t="s">
        <v>606</v>
      </c>
    </row>
    <row r="462" spans="1:35" ht="21.75" customHeight="1" x14ac:dyDescent="0.3">
      <c r="A462" s="6" t="s">
        <v>593</v>
      </c>
      <c r="B462" s="5" t="s">
        <v>531</v>
      </c>
      <c r="C462" s="5" t="s">
        <v>531</v>
      </c>
      <c r="D462" s="49">
        <v>329496</v>
      </c>
      <c r="E462" s="43">
        <v>97800</v>
      </c>
      <c r="F462" s="43">
        <v>163000</v>
      </c>
      <c r="G462" s="43"/>
      <c r="H462" s="43"/>
      <c r="I462" s="43">
        <v>68696</v>
      </c>
      <c r="J462" s="43"/>
      <c r="K462" s="43"/>
      <c r="L462" s="43"/>
      <c r="M462" s="43"/>
      <c r="N462" s="43"/>
      <c r="O462" s="43">
        <v>2424</v>
      </c>
      <c r="P462" s="43">
        <v>2424</v>
      </c>
      <c r="Q462" s="43">
        <v>329496</v>
      </c>
      <c r="R462" s="43">
        <v>329496</v>
      </c>
      <c r="S462" s="43"/>
      <c r="T462" s="43"/>
      <c r="U462" s="43"/>
      <c r="V462" s="43"/>
      <c r="W462" s="43"/>
      <c r="X462" s="43"/>
      <c r="Y462" s="43"/>
      <c r="Z462" s="43"/>
      <c r="AA462" s="5" t="s">
        <v>532</v>
      </c>
      <c r="AB462" s="42">
        <v>10</v>
      </c>
      <c r="AC462" s="41" t="s">
        <v>533</v>
      </c>
      <c r="AD462" s="3" t="s">
        <v>604</v>
      </c>
      <c r="AE462" s="3" t="s">
        <v>742</v>
      </c>
      <c r="AF462" s="63" t="s">
        <v>605</v>
      </c>
      <c r="AG462" s="3"/>
      <c r="AH462" s="3"/>
      <c r="AI462" s="54" t="s">
        <v>606</v>
      </c>
    </row>
    <row r="463" spans="1:35" ht="21.75" customHeight="1" x14ac:dyDescent="0.3">
      <c r="A463" s="6" t="s">
        <v>593</v>
      </c>
      <c r="B463" s="5" t="s">
        <v>555</v>
      </c>
      <c r="C463" s="5" t="s">
        <v>555</v>
      </c>
      <c r="D463" s="49">
        <v>180583</v>
      </c>
      <c r="E463" s="43">
        <v>48240</v>
      </c>
      <c r="F463" s="43">
        <v>80400</v>
      </c>
      <c r="G463" s="43"/>
      <c r="H463" s="43"/>
      <c r="I463" s="43">
        <v>51943</v>
      </c>
      <c r="J463" s="43"/>
      <c r="K463" s="43"/>
      <c r="L463" s="43"/>
      <c r="M463" s="43"/>
      <c r="N463" s="43"/>
      <c r="O463" s="43">
        <v>1514</v>
      </c>
      <c r="P463" s="43">
        <v>1514</v>
      </c>
      <c r="Q463" s="43">
        <v>180583</v>
      </c>
      <c r="R463" s="43">
        <v>180583</v>
      </c>
      <c r="S463" s="43"/>
      <c r="T463" s="43"/>
      <c r="U463" s="43"/>
      <c r="V463" s="43"/>
      <c r="W463" s="43"/>
      <c r="X463" s="43"/>
      <c r="Y463" s="43"/>
      <c r="Z463" s="43"/>
      <c r="AA463" s="5" t="s">
        <v>556</v>
      </c>
      <c r="AB463" s="42">
        <v>10</v>
      </c>
      <c r="AC463" s="41" t="s">
        <v>533</v>
      </c>
      <c r="AD463" s="3" t="s">
        <v>604</v>
      </c>
      <c r="AE463" s="3" t="s">
        <v>607</v>
      </c>
      <c r="AF463" s="63">
        <v>1148</v>
      </c>
      <c r="AG463" s="3"/>
      <c r="AH463" s="3"/>
      <c r="AI463" s="54" t="s">
        <v>608</v>
      </c>
    </row>
    <row r="464" spans="1:35" ht="21.75" customHeight="1" x14ac:dyDescent="0.3">
      <c r="A464" s="6" t="s">
        <v>593</v>
      </c>
      <c r="B464" s="5" t="s">
        <v>531</v>
      </c>
      <c r="C464" s="5" t="s">
        <v>531</v>
      </c>
      <c r="D464" s="49">
        <v>27664</v>
      </c>
      <c r="E464" s="43">
        <v>8299</v>
      </c>
      <c r="F464" s="43">
        <v>13832</v>
      </c>
      <c r="G464" s="43"/>
      <c r="H464" s="43"/>
      <c r="I464" s="43">
        <v>5533</v>
      </c>
      <c r="J464" s="43"/>
      <c r="K464" s="43"/>
      <c r="L464" s="43"/>
      <c r="M464" s="43"/>
      <c r="N464" s="43"/>
      <c r="O464" s="43">
        <v>752</v>
      </c>
      <c r="P464" s="43">
        <v>752</v>
      </c>
      <c r="Q464" s="43">
        <v>27664</v>
      </c>
      <c r="R464" s="43">
        <v>27664</v>
      </c>
      <c r="S464" s="43"/>
      <c r="T464" s="43"/>
      <c r="U464" s="43"/>
      <c r="V464" s="43"/>
      <c r="W464" s="43"/>
      <c r="X464" s="43"/>
      <c r="Y464" s="43"/>
      <c r="Z464" s="43"/>
      <c r="AA464" s="5" t="s">
        <v>532</v>
      </c>
      <c r="AB464" s="42">
        <v>10</v>
      </c>
      <c r="AC464" s="41" t="s">
        <v>533</v>
      </c>
      <c r="AD464" s="3" t="s">
        <v>551</v>
      </c>
      <c r="AE464" s="3" t="s">
        <v>552</v>
      </c>
      <c r="AF464" s="63">
        <v>454</v>
      </c>
      <c r="AG464" s="3"/>
      <c r="AH464" s="3"/>
      <c r="AI464" s="54" t="s">
        <v>609</v>
      </c>
    </row>
    <row r="465" spans="1:35" ht="21.75" customHeight="1" x14ac:dyDescent="0.3">
      <c r="A465" s="6" t="s">
        <v>593</v>
      </c>
      <c r="B465" s="5" t="s">
        <v>531</v>
      </c>
      <c r="C465" s="5" t="s">
        <v>531</v>
      </c>
      <c r="D465" s="49">
        <v>36223</v>
      </c>
      <c r="E465" s="43">
        <v>9760</v>
      </c>
      <c r="F465" s="43">
        <v>16288</v>
      </c>
      <c r="G465" s="43"/>
      <c r="H465" s="43"/>
      <c r="I465" s="43">
        <v>10175</v>
      </c>
      <c r="J465" s="43"/>
      <c r="K465" s="43"/>
      <c r="L465" s="43"/>
      <c r="M465" s="43"/>
      <c r="N465" s="43"/>
      <c r="O465" s="43">
        <v>882</v>
      </c>
      <c r="P465" s="43">
        <v>882</v>
      </c>
      <c r="Q465" s="43">
        <v>36223</v>
      </c>
      <c r="R465" s="43">
        <v>36223</v>
      </c>
      <c r="S465" s="43"/>
      <c r="T465" s="43"/>
      <c r="U465" s="43"/>
      <c r="V465" s="43"/>
      <c r="W465" s="43"/>
      <c r="X465" s="43"/>
      <c r="Y465" s="43"/>
      <c r="Z465" s="43"/>
      <c r="AA465" s="5" t="s">
        <v>532</v>
      </c>
      <c r="AB465" s="42">
        <v>10</v>
      </c>
      <c r="AC465" s="41" t="s">
        <v>533</v>
      </c>
      <c r="AD465" s="3" t="s">
        <v>561</v>
      </c>
      <c r="AE465" s="3" t="s">
        <v>610</v>
      </c>
      <c r="AF465" s="63" t="s">
        <v>611</v>
      </c>
      <c r="AG465" s="3"/>
      <c r="AH465" s="3"/>
      <c r="AI465" s="54" t="s">
        <v>612</v>
      </c>
    </row>
    <row r="466" spans="1:35" ht="21.75" customHeight="1" x14ac:dyDescent="0.3">
      <c r="A466" s="6" t="s">
        <v>593</v>
      </c>
      <c r="B466" s="5" t="s">
        <v>531</v>
      </c>
      <c r="C466" s="5" t="s">
        <v>531</v>
      </c>
      <c r="D466" s="49">
        <v>21746</v>
      </c>
      <c r="E466" s="43">
        <v>6000</v>
      </c>
      <c r="F466" s="43">
        <v>10000</v>
      </c>
      <c r="G466" s="43"/>
      <c r="H466" s="43"/>
      <c r="I466" s="43">
        <v>5746</v>
      </c>
      <c r="J466" s="43"/>
      <c r="K466" s="43"/>
      <c r="L466" s="43"/>
      <c r="M466" s="43"/>
      <c r="N466" s="43"/>
      <c r="O466" s="43">
        <v>1463</v>
      </c>
      <c r="P466" s="43">
        <v>1463</v>
      </c>
      <c r="Q466" s="43">
        <v>21746</v>
      </c>
      <c r="R466" s="43">
        <v>21746</v>
      </c>
      <c r="S466" s="43"/>
      <c r="T466" s="43"/>
      <c r="U466" s="43"/>
      <c r="V466" s="43"/>
      <c r="W466" s="43"/>
      <c r="X466" s="43"/>
      <c r="Y466" s="43"/>
      <c r="Z466" s="43"/>
      <c r="AA466" s="5" t="s">
        <v>532</v>
      </c>
      <c r="AB466" s="42">
        <v>10</v>
      </c>
      <c r="AC466" s="41" t="s">
        <v>533</v>
      </c>
      <c r="AD466" s="3" t="s">
        <v>551</v>
      </c>
      <c r="AE466" s="3" t="s">
        <v>552</v>
      </c>
      <c r="AF466" s="63">
        <v>307</v>
      </c>
      <c r="AG466" s="3"/>
      <c r="AH466" s="3"/>
      <c r="AI466" s="54" t="s">
        <v>613</v>
      </c>
    </row>
    <row r="467" spans="1:35" ht="21.75" customHeight="1" x14ac:dyDescent="0.3">
      <c r="A467" s="6" t="s">
        <v>593</v>
      </c>
      <c r="B467" s="5" t="s">
        <v>531</v>
      </c>
      <c r="C467" s="5" t="s">
        <v>531</v>
      </c>
      <c r="D467" s="49">
        <v>69162</v>
      </c>
      <c r="E467" s="43">
        <v>20748</v>
      </c>
      <c r="F467" s="43">
        <v>34581</v>
      </c>
      <c r="G467" s="43"/>
      <c r="H467" s="43"/>
      <c r="I467" s="43">
        <v>13833</v>
      </c>
      <c r="J467" s="43"/>
      <c r="K467" s="43"/>
      <c r="L467" s="43"/>
      <c r="M467" s="43"/>
      <c r="N467" s="43"/>
      <c r="O467" s="43">
        <v>2460</v>
      </c>
      <c r="P467" s="43">
        <v>2460</v>
      </c>
      <c r="Q467" s="43">
        <v>69162</v>
      </c>
      <c r="R467" s="43">
        <v>69162</v>
      </c>
      <c r="S467" s="43"/>
      <c r="T467" s="43"/>
      <c r="U467" s="43"/>
      <c r="V467" s="43"/>
      <c r="W467" s="43"/>
      <c r="X467" s="43"/>
      <c r="Y467" s="43"/>
      <c r="Z467" s="43"/>
      <c r="AA467" s="5" t="s">
        <v>532</v>
      </c>
      <c r="AB467" s="42">
        <v>10</v>
      </c>
      <c r="AC467" s="41" t="s">
        <v>533</v>
      </c>
      <c r="AD467" s="3" t="s">
        <v>534</v>
      </c>
      <c r="AE467" s="3" t="s">
        <v>535</v>
      </c>
      <c r="AF467" s="63">
        <v>257</v>
      </c>
      <c r="AG467" s="3"/>
      <c r="AH467" s="3"/>
      <c r="AI467" s="54" t="s">
        <v>614</v>
      </c>
    </row>
    <row r="468" spans="1:35" ht="21.75" customHeight="1" x14ac:dyDescent="0.3">
      <c r="A468" s="6" t="s">
        <v>593</v>
      </c>
      <c r="B468" s="5" t="s">
        <v>531</v>
      </c>
      <c r="C468" s="5" t="s">
        <v>531</v>
      </c>
      <c r="D468" s="49">
        <v>32000</v>
      </c>
      <c r="E468" s="43">
        <v>9000</v>
      </c>
      <c r="F468" s="43">
        <v>15000</v>
      </c>
      <c r="G468" s="43"/>
      <c r="H468" s="43"/>
      <c r="I468" s="43">
        <v>8000</v>
      </c>
      <c r="J468" s="43"/>
      <c r="K468" s="43"/>
      <c r="L468" s="43"/>
      <c r="M468" s="43"/>
      <c r="N468" s="43"/>
      <c r="O468" s="43">
        <v>1600</v>
      </c>
      <c r="P468" s="43">
        <v>1600</v>
      </c>
      <c r="Q468" s="43">
        <v>32000</v>
      </c>
      <c r="R468" s="43">
        <v>32000</v>
      </c>
      <c r="S468" s="43"/>
      <c r="T468" s="43"/>
      <c r="U468" s="43"/>
      <c r="V468" s="43"/>
      <c r="W468" s="43"/>
      <c r="X468" s="43"/>
      <c r="Y468" s="43"/>
      <c r="Z468" s="43"/>
      <c r="AA468" s="5" t="s">
        <v>532</v>
      </c>
      <c r="AB468" s="42">
        <v>10</v>
      </c>
      <c r="AC468" s="41" t="s">
        <v>533</v>
      </c>
      <c r="AD468" s="3" t="s">
        <v>534</v>
      </c>
      <c r="AE468" s="3" t="s">
        <v>570</v>
      </c>
      <c r="AF468" s="63" t="s">
        <v>615</v>
      </c>
      <c r="AG468" s="3"/>
      <c r="AH468" s="3"/>
      <c r="AI468" s="54" t="s">
        <v>616</v>
      </c>
    </row>
    <row r="469" spans="1:35" ht="21.75" customHeight="1" x14ac:dyDescent="0.3">
      <c r="A469" s="6" t="s">
        <v>593</v>
      </c>
      <c r="B469" s="5" t="s">
        <v>531</v>
      </c>
      <c r="C469" s="5" t="s">
        <v>531</v>
      </c>
      <c r="D469" s="49">
        <v>105029</v>
      </c>
      <c r="E469" s="43">
        <v>30519</v>
      </c>
      <c r="F469" s="43">
        <v>50866</v>
      </c>
      <c r="G469" s="43"/>
      <c r="H469" s="43"/>
      <c r="I469" s="43">
        <v>23644</v>
      </c>
      <c r="J469" s="43"/>
      <c r="K469" s="43"/>
      <c r="L469" s="43"/>
      <c r="M469" s="43"/>
      <c r="N469" s="43"/>
      <c r="O469" s="43">
        <v>1718</v>
      </c>
      <c r="P469" s="43">
        <v>1718</v>
      </c>
      <c r="Q469" s="43">
        <v>105029</v>
      </c>
      <c r="R469" s="43">
        <v>105029</v>
      </c>
      <c r="S469" s="43"/>
      <c r="T469" s="43"/>
      <c r="U469" s="43"/>
      <c r="V469" s="43"/>
      <c r="W469" s="43"/>
      <c r="X469" s="43"/>
      <c r="Y469" s="43"/>
      <c r="Z469" s="43"/>
      <c r="AA469" s="5" t="s">
        <v>532</v>
      </c>
      <c r="AB469" s="42">
        <v>10</v>
      </c>
      <c r="AC469" s="41" t="s">
        <v>533</v>
      </c>
      <c r="AD469" s="3" t="s">
        <v>534</v>
      </c>
      <c r="AE469" s="3" t="s">
        <v>570</v>
      </c>
      <c r="AF469" s="63" t="s">
        <v>617</v>
      </c>
      <c r="AG469" s="3"/>
      <c r="AH469" s="3"/>
      <c r="AI469" s="54" t="s">
        <v>606</v>
      </c>
    </row>
    <row r="470" spans="1:35" ht="21.75" customHeight="1" x14ac:dyDescent="0.3">
      <c r="A470" s="6" t="s">
        <v>593</v>
      </c>
      <c r="B470" s="5" t="s">
        <v>531</v>
      </c>
      <c r="C470" s="5" t="s">
        <v>531</v>
      </c>
      <c r="D470" s="49">
        <v>101980</v>
      </c>
      <c r="E470" s="43">
        <v>30519</v>
      </c>
      <c r="F470" s="43">
        <v>50866</v>
      </c>
      <c r="G470" s="43"/>
      <c r="H470" s="43"/>
      <c r="I470" s="43">
        <v>20595</v>
      </c>
      <c r="J470" s="43"/>
      <c r="K470" s="43"/>
      <c r="L470" s="43"/>
      <c r="M470" s="43"/>
      <c r="N470" s="43"/>
      <c r="O470" s="43">
        <v>1532</v>
      </c>
      <c r="P470" s="43">
        <v>1532</v>
      </c>
      <c r="Q470" s="43">
        <v>101980</v>
      </c>
      <c r="R470" s="43">
        <v>101980</v>
      </c>
      <c r="S470" s="43"/>
      <c r="T470" s="43"/>
      <c r="U470" s="43"/>
      <c r="V470" s="43"/>
      <c r="W470" s="43"/>
      <c r="X470" s="43"/>
      <c r="Y470" s="43"/>
      <c r="Z470" s="43"/>
      <c r="AA470" s="5" t="s">
        <v>532</v>
      </c>
      <c r="AB470" s="42">
        <v>10</v>
      </c>
      <c r="AC470" s="41" t="s">
        <v>533</v>
      </c>
      <c r="AD470" s="3" t="s">
        <v>534</v>
      </c>
      <c r="AE470" s="3" t="s">
        <v>570</v>
      </c>
      <c r="AF470" s="63" t="s">
        <v>618</v>
      </c>
      <c r="AG470" s="3"/>
      <c r="AH470" s="3"/>
      <c r="AI470" s="54" t="s">
        <v>619</v>
      </c>
    </row>
    <row r="471" spans="1:35" ht="21.75" customHeight="1" x14ac:dyDescent="0.3">
      <c r="A471" s="6" t="s">
        <v>593</v>
      </c>
      <c r="B471" s="5" t="s">
        <v>531</v>
      </c>
      <c r="C471" s="5" t="s">
        <v>531</v>
      </c>
      <c r="D471" s="49">
        <v>100832</v>
      </c>
      <c r="E471" s="43">
        <v>30000</v>
      </c>
      <c r="F471" s="43">
        <v>50000</v>
      </c>
      <c r="G471" s="43"/>
      <c r="H471" s="43"/>
      <c r="I471" s="43">
        <v>20832</v>
      </c>
      <c r="J471" s="43"/>
      <c r="K471" s="43"/>
      <c r="L471" s="43"/>
      <c r="M471" s="43"/>
      <c r="N471" s="43"/>
      <c r="O471" s="43">
        <v>3482</v>
      </c>
      <c r="P471" s="43">
        <v>3482</v>
      </c>
      <c r="Q471" s="43">
        <v>100832</v>
      </c>
      <c r="R471" s="43">
        <v>100832</v>
      </c>
      <c r="S471" s="43"/>
      <c r="T471" s="43"/>
      <c r="U471" s="43"/>
      <c r="V471" s="43"/>
      <c r="W471" s="43"/>
      <c r="X471" s="43"/>
      <c r="Y471" s="43"/>
      <c r="Z471" s="43"/>
      <c r="AA471" s="5" t="s">
        <v>532</v>
      </c>
      <c r="AB471" s="42">
        <v>10</v>
      </c>
      <c r="AC471" s="41" t="s">
        <v>533</v>
      </c>
      <c r="AD471" s="3" t="s">
        <v>534</v>
      </c>
      <c r="AE471" s="3" t="s">
        <v>564</v>
      </c>
      <c r="AF471" s="63">
        <v>793</v>
      </c>
      <c r="AG471" s="3"/>
      <c r="AH471" s="3"/>
      <c r="AI471" s="54" t="s">
        <v>620</v>
      </c>
    </row>
    <row r="472" spans="1:35" ht="21.75" customHeight="1" x14ac:dyDescent="0.3">
      <c r="A472" s="6" t="s">
        <v>593</v>
      </c>
      <c r="B472" s="5" t="s">
        <v>531</v>
      </c>
      <c r="C472" s="5" t="s">
        <v>531</v>
      </c>
      <c r="D472" s="49">
        <v>45127</v>
      </c>
      <c r="E472" s="43">
        <v>13200</v>
      </c>
      <c r="F472" s="43">
        <v>22000</v>
      </c>
      <c r="G472" s="43"/>
      <c r="H472" s="43"/>
      <c r="I472" s="43">
        <v>9927</v>
      </c>
      <c r="J472" s="43"/>
      <c r="K472" s="43"/>
      <c r="L472" s="43"/>
      <c r="M472" s="43"/>
      <c r="N472" s="43"/>
      <c r="O472" s="43">
        <v>1210</v>
      </c>
      <c r="P472" s="43">
        <v>1210</v>
      </c>
      <c r="Q472" s="43">
        <v>45127</v>
      </c>
      <c r="R472" s="43">
        <v>45127</v>
      </c>
      <c r="S472" s="43"/>
      <c r="T472" s="43"/>
      <c r="U472" s="43"/>
      <c r="V472" s="43"/>
      <c r="W472" s="43"/>
      <c r="X472" s="43"/>
      <c r="Y472" s="43"/>
      <c r="Z472" s="43"/>
      <c r="AA472" s="5" t="s">
        <v>532</v>
      </c>
      <c r="AB472" s="42">
        <v>10</v>
      </c>
      <c r="AC472" s="41" t="s">
        <v>533</v>
      </c>
      <c r="AD472" s="3" t="s">
        <v>534</v>
      </c>
      <c r="AE472" s="3" t="s">
        <v>621</v>
      </c>
      <c r="AF472" s="63" t="s">
        <v>622</v>
      </c>
      <c r="AG472" s="3"/>
      <c r="AH472" s="3"/>
      <c r="AI472" s="54" t="s">
        <v>623</v>
      </c>
    </row>
    <row r="473" spans="1:35" ht="21.75" customHeight="1" x14ac:dyDescent="0.3">
      <c r="A473" s="6" t="s">
        <v>593</v>
      </c>
      <c r="B473" s="5" t="s">
        <v>586</v>
      </c>
      <c r="C473" s="5" t="s">
        <v>624</v>
      </c>
      <c r="D473" s="49">
        <v>8060</v>
      </c>
      <c r="E473" s="43">
        <v>2418</v>
      </c>
      <c r="F473" s="43">
        <v>4030</v>
      </c>
      <c r="G473" s="43"/>
      <c r="H473" s="43"/>
      <c r="I473" s="43">
        <v>1612</v>
      </c>
      <c r="J473" s="43"/>
      <c r="K473" s="43"/>
      <c r="L473" s="43"/>
      <c r="M473" s="43"/>
      <c r="N473" s="43"/>
      <c r="O473" s="43">
        <v>448</v>
      </c>
      <c r="P473" s="43">
        <v>448</v>
      </c>
      <c r="Q473" s="43">
        <v>8060</v>
      </c>
      <c r="R473" s="43">
        <v>8060</v>
      </c>
      <c r="S473" s="43"/>
      <c r="T473" s="43"/>
      <c r="U473" s="43"/>
      <c r="V473" s="43"/>
      <c r="W473" s="43"/>
      <c r="X473" s="43"/>
      <c r="Y473" s="43"/>
      <c r="Z473" s="43"/>
      <c r="AA473" s="5" t="s">
        <v>625</v>
      </c>
      <c r="AB473" s="42">
        <v>10</v>
      </c>
      <c r="AC473" s="41" t="s">
        <v>533</v>
      </c>
      <c r="AD473" s="3" t="s">
        <v>534</v>
      </c>
      <c r="AE473" s="3" t="s">
        <v>570</v>
      </c>
      <c r="AF473" s="63" t="s">
        <v>626</v>
      </c>
      <c r="AG473" s="3"/>
      <c r="AH473" s="3"/>
      <c r="AI473" s="54" t="s">
        <v>616</v>
      </c>
    </row>
    <row r="474" spans="1:35" ht="21.75" customHeight="1" x14ac:dyDescent="0.3">
      <c r="A474" s="6" t="s">
        <v>593</v>
      </c>
      <c r="B474" s="5" t="s">
        <v>586</v>
      </c>
      <c r="C474" s="5" t="s">
        <v>586</v>
      </c>
      <c r="D474" s="49">
        <v>56859</v>
      </c>
      <c r="E474" s="43">
        <v>15000</v>
      </c>
      <c r="F474" s="43">
        <v>25000</v>
      </c>
      <c r="G474" s="43"/>
      <c r="H474" s="43"/>
      <c r="I474" s="43">
        <v>16859</v>
      </c>
      <c r="J474" s="43"/>
      <c r="K474" s="43"/>
      <c r="L474" s="43"/>
      <c r="M474" s="43"/>
      <c r="N474" s="43"/>
      <c r="O474" s="43">
        <v>324</v>
      </c>
      <c r="P474" s="43">
        <v>324</v>
      </c>
      <c r="Q474" s="43">
        <v>56859</v>
      </c>
      <c r="R474" s="43">
        <v>56859</v>
      </c>
      <c r="S474" s="43"/>
      <c r="T474" s="43"/>
      <c r="U474" s="43"/>
      <c r="V474" s="43"/>
      <c r="W474" s="43"/>
      <c r="X474" s="43"/>
      <c r="Y474" s="43"/>
      <c r="Z474" s="43"/>
      <c r="AA474" s="5" t="s">
        <v>627</v>
      </c>
      <c r="AB474" s="42">
        <v>10</v>
      </c>
      <c r="AC474" s="41" t="s">
        <v>533</v>
      </c>
      <c r="AD474" s="3" t="s">
        <v>548</v>
      </c>
      <c r="AE474" s="3" t="s">
        <v>628</v>
      </c>
      <c r="AF474" s="63" t="s">
        <v>629</v>
      </c>
      <c r="AG474" s="3"/>
      <c r="AH474" s="3"/>
      <c r="AI474" s="54" t="s">
        <v>630</v>
      </c>
    </row>
    <row r="475" spans="1:35" ht="21.75" customHeight="1" x14ac:dyDescent="0.3">
      <c r="A475" s="6" t="s">
        <v>593</v>
      </c>
      <c r="B475" s="5" t="s">
        <v>586</v>
      </c>
      <c r="C475" s="5" t="s">
        <v>624</v>
      </c>
      <c r="D475" s="49">
        <v>319268</v>
      </c>
      <c r="E475" s="43">
        <v>95238</v>
      </c>
      <c r="F475" s="43">
        <v>158730</v>
      </c>
      <c r="G475" s="43"/>
      <c r="H475" s="43"/>
      <c r="I475" s="43">
        <v>65300</v>
      </c>
      <c r="J475" s="43"/>
      <c r="K475" s="43"/>
      <c r="L475" s="43"/>
      <c r="M475" s="43"/>
      <c r="N475" s="43"/>
      <c r="O475" s="43">
        <v>1020</v>
      </c>
      <c r="P475" s="43">
        <v>1020</v>
      </c>
      <c r="Q475" s="43">
        <v>319268</v>
      </c>
      <c r="R475" s="43">
        <v>319268</v>
      </c>
      <c r="S475" s="43"/>
      <c r="T475" s="43"/>
      <c r="U475" s="43"/>
      <c r="V475" s="43"/>
      <c r="W475" s="43"/>
      <c r="X475" s="43"/>
      <c r="Y475" s="43"/>
      <c r="Z475" s="43"/>
      <c r="AA475" s="5" t="s">
        <v>631</v>
      </c>
      <c r="AB475" s="42">
        <v>10</v>
      </c>
      <c r="AC475" s="41" t="s">
        <v>533</v>
      </c>
      <c r="AD475" s="3" t="s">
        <v>543</v>
      </c>
      <c r="AE475" s="3" t="s">
        <v>632</v>
      </c>
      <c r="AF475" s="63">
        <v>2533</v>
      </c>
      <c r="AG475" s="3"/>
      <c r="AH475" s="3"/>
      <c r="AI475" s="54" t="s">
        <v>630</v>
      </c>
    </row>
    <row r="476" spans="1:35" ht="21.75" customHeight="1" x14ac:dyDescent="0.3">
      <c r="A476" s="6" t="s">
        <v>593</v>
      </c>
      <c r="B476" s="5" t="s">
        <v>586</v>
      </c>
      <c r="C476" s="5" t="s">
        <v>586</v>
      </c>
      <c r="D476" s="49">
        <v>93379</v>
      </c>
      <c r="E476" s="43">
        <v>27984</v>
      </c>
      <c r="F476" s="43">
        <v>46641</v>
      </c>
      <c r="G476" s="43"/>
      <c r="H476" s="43"/>
      <c r="I476" s="43">
        <v>18754</v>
      </c>
      <c r="J476" s="43"/>
      <c r="K476" s="43"/>
      <c r="L476" s="43"/>
      <c r="M476" s="43"/>
      <c r="N476" s="43"/>
      <c r="O476" s="43">
        <v>912</v>
      </c>
      <c r="P476" s="43">
        <v>912</v>
      </c>
      <c r="Q476" s="43">
        <v>93379</v>
      </c>
      <c r="R476" s="43">
        <v>93379</v>
      </c>
      <c r="S476" s="43"/>
      <c r="T476" s="43"/>
      <c r="U476" s="43"/>
      <c r="V476" s="43"/>
      <c r="W476" s="43"/>
      <c r="X476" s="43"/>
      <c r="Y476" s="43"/>
      <c r="Z476" s="43"/>
      <c r="AA476" s="5" t="s">
        <v>633</v>
      </c>
      <c r="AB476" s="42">
        <v>10</v>
      </c>
      <c r="AC476" s="41" t="s">
        <v>533</v>
      </c>
      <c r="AD476" s="3" t="s">
        <v>534</v>
      </c>
      <c r="AE476" s="3" t="s">
        <v>564</v>
      </c>
      <c r="AF476" s="63" t="s">
        <v>634</v>
      </c>
      <c r="AG476" s="3"/>
      <c r="AH476" s="3"/>
      <c r="AI476" s="54" t="s">
        <v>635</v>
      </c>
    </row>
    <row r="477" spans="1:35" ht="21.75" customHeight="1" x14ac:dyDescent="0.3">
      <c r="A477" s="6" t="s">
        <v>593</v>
      </c>
      <c r="B477" s="5" t="s">
        <v>586</v>
      </c>
      <c r="C477" s="5" t="s">
        <v>624</v>
      </c>
      <c r="D477" s="49">
        <v>404999</v>
      </c>
      <c r="E477" s="43">
        <v>80703</v>
      </c>
      <c r="F477" s="43">
        <v>134506</v>
      </c>
      <c r="G477" s="43"/>
      <c r="H477" s="43"/>
      <c r="I477" s="43">
        <v>189790</v>
      </c>
      <c r="J477" s="43"/>
      <c r="K477" s="43"/>
      <c r="L477" s="43"/>
      <c r="M477" s="43"/>
      <c r="N477" s="43"/>
      <c r="O477" s="43">
        <v>1980</v>
      </c>
      <c r="P477" s="43">
        <v>1980</v>
      </c>
      <c r="Q477" s="43">
        <v>404999</v>
      </c>
      <c r="R477" s="43">
        <v>404999</v>
      </c>
      <c r="S477" s="43"/>
      <c r="T477" s="43"/>
      <c r="U477" s="43"/>
      <c r="V477" s="43"/>
      <c r="W477" s="43"/>
      <c r="X477" s="43"/>
      <c r="Y477" s="43"/>
      <c r="Z477" s="43"/>
      <c r="AA477" s="5" t="s">
        <v>631</v>
      </c>
      <c r="AB477" s="42">
        <v>10</v>
      </c>
      <c r="AC477" s="41" t="s">
        <v>533</v>
      </c>
      <c r="AD477" s="3" t="s">
        <v>543</v>
      </c>
      <c r="AE477" s="3" t="s">
        <v>544</v>
      </c>
      <c r="AF477" s="63">
        <v>629</v>
      </c>
      <c r="AG477" s="3"/>
      <c r="AH477" s="3"/>
      <c r="AI477" s="54" t="s">
        <v>630</v>
      </c>
    </row>
    <row r="478" spans="1:35" ht="21.75" customHeight="1" x14ac:dyDescent="0.3">
      <c r="A478" s="6" t="s">
        <v>593</v>
      </c>
      <c r="B478" s="5" t="s">
        <v>586</v>
      </c>
      <c r="C478" s="5" t="s">
        <v>586</v>
      </c>
      <c r="D478" s="49">
        <v>47491</v>
      </c>
      <c r="E478" s="43">
        <v>14245</v>
      </c>
      <c r="F478" s="43">
        <v>23747</v>
      </c>
      <c r="G478" s="43"/>
      <c r="H478" s="43"/>
      <c r="I478" s="43">
        <v>9499</v>
      </c>
      <c r="J478" s="43"/>
      <c r="K478" s="43"/>
      <c r="L478" s="43"/>
      <c r="M478" s="43"/>
      <c r="N478" s="43"/>
      <c r="O478" s="43">
        <v>1062</v>
      </c>
      <c r="P478" s="43">
        <v>1062</v>
      </c>
      <c r="Q478" s="43">
        <v>47491</v>
      </c>
      <c r="R478" s="43">
        <v>47491</v>
      </c>
      <c r="S478" s="43"/>
      <c r="T478" s="43"/>
      <c r="U478" s="43"/>
      <c r="V478" s="43"/>
      <c r="W478" s="43"/>
      <c r="X478" s="43"/>
      <c r="Y478" s="43"/>
      <c r="Z478" s="43"/>
      <c r="AA478" s="5" t="s">
        <v>627</v>
      </c>
      <c r="AB478" s="42">
        <v>10</v>
      </c>
      <c r="AC478" s="41" t="s">
        <v>533</v>
      </c>
      <c r="AD478" s="3" t="s">
        <v>604</v>
      </c>
      <c r="AE478" s="3" t="s">
        <v>607</v>
      </c>
      <c r="AF478" s="63">
        <v>1016</v>
      </c>
      <c r="AG478" s="3"/>
      <c r="AH478" s="3"/>
      <c r="AI478" s="54" t="s">
        <v>636</v>
      </c>
    </row>
    <row r="479" spans="1:35" ht="21.75" customHeight="1" x14ac:dyDescent="0.3">
      <c r="A479" s="6" t="s">
        <v>593</v>
      </c>
      <c r="B479" s="5" t="s">
        <v>586</v>
      </c>
      <c r="C479" s="5" t="s">
        <v>586</v>
      </c>
      <c r="D479" s="49">
        <v>162715</v>
      </c>
      <c r="E479" s="43"/>
      <c r="F479" s="43">
        <v>130172</v>
      </c>
      <c r="G479" s="43"/>
      <c r="H479" s="43"/>
      <c r="I479" s="43">
        <v>32543</v>
      </c>
      <c r="J479" s="43"/>
      <c r="K479" s="43"/>
      <c r="L479" s="43"/>
      <c r="M479" s="43"/>
      <c r="N479" s="43"/>
      <c r="O479" s="43">
        <v>10181</v>
      </c>
      <c r="P479" s="43">
        <v>10181</v>
      </c>
      <c r="Q479" s="43">
        <v>162715</v>
      </c>
      <c r="R479" s="43">
        <v>162715</v>
      </c>
      <c r="S479" s="43"/>
      <c r="T479" s="43"/>
      <c r="U479" s="43"/>
      <c r="V479" s="43"/>
      <c r="W479" s="43"/>
      <c r="X479" s="43"/>
      <c r="Y479" s="43"/>
      <c r="Z479" s="43"/>
      <c r="AA479" s="5" t="s">
        <v>633</v>
      </c>
      <c r="AB479" s="42">
        <v>10</v>
      </c>
      <c r="AC479" s="41" t="s">
        <v>533</v>
      </c>
      <c r="AD479" s="3" t="s">
        <v>604</v>
      </c>
      <c r="AE479" s="3" t="s">
        <v>637</v>
      </c>
      <c r="AF479" s="63" t="s">
        <v>638</v>
      </c>
      <c r="AG479" s="3"/>
      <c r="AH479" s="3"/>
      <c r="AI479" s="54" t="s">
        <v>639</v>
      </c>
    </row>
    <row r="480" spans="1:35" ht="21.75" customHeight="1" x14ac:dyDescent="0.3">
      <c r="A480" s="6" t="s">
        <v>593</v>
      </c>
      <c r="B480" s="5" t="s">
        <v>586</v>
      </c>
      <c r="C480" s="5" t="s">
        <v>624</v>
      </c>
      <c r="D480" s="49">
        <v>303226</v>
      </c>
      <c r="E480" s="43"/>
      <c r="F480" s="43">
        <v>242581</v>
      </c>
      <c r="G480" s="43"/>
      <c r="H480" s="43"/>
      <c r="I480" s="43">
        <v>60645</v>
      </c>
      <c r="J480" s="43"/>
      <c r="K480" s="43"/>
      <c r="L480" s="43"/>
      <c r="M480" s="43"/>
      <c r="N480" s="43"/>
      <c r="O480" s="43">
        <v>1777</v>
      </c>
      <c r="P480" s="43">
        <v>1777</v>
      </c>
      <c r="Q480" s="43">
        <v>303226</v>
      </c>
      <c r="R480" s="43">
        <v>303226</v>
      </c>
      <c r="S480" s="43"/>
      <c r="T480" s="43"/>
      <c r="U480" s="43"/>
      <c r="V480" s="43"/>
      <c r="W480" s="43"/>
      <c r="X480" s="43"/>
      <c r="Y480" s="43"/>
      <c r="Z480" s="43"/>
      <c r="AA480" s="5" t="s">
        <v>631</v>
      </c>
      <c r="AB480" s="42">
        <v>10</v>
      </c>
      <c r="AC480" s="41" t="s">
        <v>533</v>
      </c>
      <c r="AD480" s="3" t="s">
        <v>534</v>
      </c>
      <c r="AE480" s="3" t="s">
        <v>564</v>
      </c>
      <c r="AF480" s="63" t="s">
        <v>640</v>
      </c>
      <c r="AG480" s="3"/>
      <c r="AH480" s="3"/>
      <c r="AI480" s="54" t="s">
        <v>641</v>
      </c>
    </row>
    <row r="481" spans="1:35" ht="21.75" customHeight="1" x14ac:dyDescent="0.3">
      <c r="A481" s="6" t="s">
        <v>593</v>
      </c>
      <c r="B481" s="5" t="s">
        <v>586</v>
      </c>
      <c r="C481" s="5" t="s">
        <v>586</v>
      </c>
      <c r="D481" s="49">
        <v>39050</v>
      </c>
      <c r="E481" s="43"/>
      <c r="F481" s="43">
        <v>31240</v>
      </c>
      <c r="G481" s="43"/>
      <c r="H481" s="43"/>
      <c r="I481" s="43">
        <v>7810</v>
      </c>
      <c r="J481" s="43"/>
      <c r="K481" s="43"/>
      <c r="L481" s="43"/>
      <c r="M481" s="43"/>
      <c r="N481" s="43"/>
      <c r="O481" s="43">
        <v>2401</v>
      </c>
      <c r="P481" s="43">
        <v>2401</v>
      </c>
      <c r="Q481" s="43">
        <v>39050</v>
      </c>
      <c r="R481" s="43">
        <v>39050</v>
      </c>
      <c r="S481" s="43"/>
      <c r="T481" s="43"/>
      <c r="U481" s="43"/>
      <c r="V481" s="43"/>
      <c r="W481" s="43"/>
      <c r="X481" s="43"/>
      <c r="Y481" s="43"/>
      <c r="Z481" s="43"/>
      <c r="AA481" s="5" t="s">
        <v>633</v>
      </c>
      <c r="AB481" s="42">
        <v>10</v>
      </c>
      <c r="AC481" s="41" t="s">
        <v>533</v>
      </c>
      <c r="AD481" s="3" t="s">
        <v>604</v>
      </c>
      <c r="AE481" s="3" t="s">
        <v>642</v>
      </c>
      <c r="AF481" s="63">
        <v>373</v>
      </c>
      <c r="AG481" s="3"/>
      <c r="AH481" s="3"/>
      <c r="AI481" s="54" t="s">
        <v>643</v>
      </c>
    </row>
    <row r="482" spans="1:35" ht="21.75" customHeight="1" x14ac:dyDescent="0.3">
      <c r="A482" s="6" t="s">
        <v>593</v>
      </c>
      <c r="B482" s="5" t="s">
        <v>586</v>
      </c>
      <c r="C482" s="5" t="s">
        <v>586</v>
      </c>
      <c r="D482" s="49">
        <v>50994</v>
      </c>
      <c r="E482" s="43"/>
      <c r="F482" s="43">
        <v>40795</v>
      </c>
      <c r="G482" s="43"/>
      <c r="H482" s="43"/>
      <c r="I482" s="43">
        <v>10199</v>
      </c>
      <c r="J482" s="43"/>
      <c r="K482" s="43"/>
      <c r="L482" s="43"/>
      <c r="M482" s="43"/>
      <c r="N482" s="43"/>
      <c r="O482" s="43">
        <v>1212</v>
      </c>
      <c r="P482" s="43">
        <v>1212</v>
      </c>
      <c r="Q482" s="43">
        <v>50994</v>
      </c>
      <c r="R482" s="43">
        <v>50994</v>
      </c>
      <c r="S482" s="43"/>
      <c r="T482" s="43"/>
      <c r="U482" s="43"/>
      <c r="V482" s="43"/>
      <c r="W482" s="43"/>
      <c r="X482" s="43"/>
      <c r="Y482" s="43"/>
      <c r="Z482" s="43"/>
      <c r="AA482" s="5" t="s">
        <v>633</v>
      </c>
      <c r="AB482" s="42">
        <v>10</v>
      </c>
      <c r="AC482" s="41" t="s">
        <v>533</v>
      </c>
      <c r="AD482" s="3" t="s">
        <v>534</v>
      </c>
      <c r="AE482" s="3" t="s">
        <v>570</v>
      </c>
      <c r="AF482" s="63">
        <v>714</v>
      </c>
      <c r="AG482" s="3"/>
      <c r="AH482" s="3"/>
      <c r="AI482" s="54" t="s">
        <v>644</v>
      </c>
    </row>
    <row r="483" spans="1:35" ht="21.75" customHeight="1" x14ac:dyDescent="0.3">
      <c r="A483" s="6" t="s">
        <v>803</v>
      </c>
      <c r="B483" s="5">
        <v>13</v>
      </c>
      <c r="C483" s="5">
        <v>13</v>
      </c>
      <c r="D483" s="49">
        <v>66000</v>
      </c>
      <c r="E483" s="43">
        <v>13200</v>
      </c>
      <c r="F483" s="43">
        <v>19800</v>
      </c>
      <c r="G483" s="43">
        <v>19800</v>
      </c>
      <c r="H483" s="43"/>
      <c r="I483" s="43">
        <v>13200</v>
      </c>
      <c r="J483" s="43"/>
      <c r="K483" s="43"/>
      <c r="L483" s="43"/>
      <c r="M483" s="43"/>
      <c r="N483" s="43"/>
      <c r="O483" s="43">
        <v>3300</v>
      </c>
      <c r="P483" s="43">
        <v>3300</v>
      </c>
      <c r="Q483" s="43">
        <v>66000</v>
      </c>
      <c r="R483" s="43">
        <v>66000</v>
      </c>
      <c r="S483" s="43"/>
      <c r="T483" s="43"/>
      <c r="U483" s="43"/>
      <c r="V483" s="43"/>
      <c r="W483" s="43"/>
      <c r="X483" s="43"/>
      <c r="Y483" s="43"/>
      <c r="Z483" s="43"/>
      <c r="AA483" s="5" t="s">
        <v>804</v>
      </c>
      <c r="AB483" s="42">
        <v>5</v>
      </c>
      <c r="AC483" s="41" t="s">
        <v>533</v>
      </c>
      <c r="AD483" s="3" t="s">
        <v>808</v>
      </c>
      <c r="AE483" s="3" t="s">
        <v>805</v>
      </c>
      <c r="AF483" s="63">
        <v>493</v>
      </c>
      <c r="AG483" s="3"/>
      <c r="AH483" s="3"/>
      <c r="AI483" s="54" t="s">
        <v>796</v>
      </c>
    </row>
    <row r="484" spans="1:35" ht="21.75" customHeight="1" x14ac:dyDescent="0.3">
      <c r="A484" s="6" t="s">
        <v>803</v>
      </c>
      <c r="B484" s="5">
        <v>13</v>
      </c>
      <c r="C484" s="5">
        <v>13</v>
      </c>
      <c r="D484" s="49">
        <v>38932</v>
      </c>
      <c r="E484" s="43">
        <v>7786</v>
      </c>
      <c r="F484" s="43">
        <v>11680</v>
      </c>
      <c r="G484" s="43">
        <v>11680</v>
      </c>
      <c r="H484" s="43"/>
      <c r="I484" s="43">
        <v>7786</v>
      </c>
      <c r="J484" s="43"/>
      <c r="K484" s="43"/>
      <c r="L484" s="43"/>
      <c r="M484" s="43"/>
      <c r="N484" s="43"/>
      <c r="O484" s="43">
        <v>1980</v>
      </c>
      <c r="P484" s="43">
        <v>1980</v>
      </c>
      <c r="Q484" s="43">
        <v>38932</v>
      </c>
      <c r="R484" s="43">
        <v>38932</v>
      </c>
      <c r="S484" s="43"/>
      <c r="T484" s="43"/>
      <c r="U484" s="43"/>
      <c r="V484" s="43"/>
      <c r="W484" s="43"/>
      <c r="X484" s="43"/>
      <c r="Y484" s="43"/>
      <c r="Z484" s="43"/>
      <c r="AA484" s="5" t="s">
        <v>804</v>
      </c>
      <c r="AB484" s="42">
        <v>5</v>
      </c>
      <c r="AC484" s="41" t="s">
        <v>533</v>
      </c>
      <c r="AD484" s="3" t="s">
        <v>808</v>
      </c>
      <c r="AE484" s="3" t="s">
        <v>814</v>
      </c>
      <c r="AF484" s="63" t="s">
        <v>797</v>
      </c>
      <c r="AG484" s="3"/>
      <c r="AH484" s="3"/>
      <c r="AI484" s="54" t="s">
        <v>796</v>
      </c>
    </row>
    <row r="485" spans="1:35" ht="21.75" customHeight="1" x14ac:dyDescent="0.3">
      <c r="A485" s="6" t="s">
        <v>803</v>
      </c>
      <c r="B485" s="5">
        <v>13</v>
      </c>
      <c r="C485" s="5">
        <v>13</v>
      </c>
      <c r="D485" s="49">
        <v>47720</v>
      </c>
      <c r="E485" s="43">
        <v>9544</v>
      </c>
      <c r="F485" s="43">
        <v>14316</v>
      </c>
      <c r="G485" s="43">
        <v>14316</v>
      </c>
      <c r="H485" s="43"/>
      <c r="I485" s="43">
        <v>9544</v>
      </c>
      <c r="J485" s="43"/>
      <c r="K485" s="43"/>
      <c r="L485" s="43"/>
      <c r="M485" s="43"/>
      <c r="N485" s="43"/>
      <c r="O485" s="43">
        <v>2386</v>
      </c>
      <c r="P485" s="43">
        <v>2386</v>
      </c>
      <c r="Q485" s="43">
        <v>47720</v>
      </c>
      <c r="R485" s="43">
        <v>47720</v>
      </c>
      <c r="S485" s="43"/>
      <c r="T485" s="43"/>
      <c r="U485" s="43"/>
      <c r="V485" s="43"/>
      <c r="W485" s="43"/>
      <c r="X485" s="43"/>
      <c r="Y485" s="43"/>
      <c r="Z485" s="43"/>
      <c r="AA485" s="5" t="s">
        <v>804</v>
      </c>
      <c r="AB485" s="42">
        <v>5</v>
      </c>
      <c r="AC485" s="41" t="s">
        <v>533</v>
      </c>
      <c r="AD485" s="3" t="s">
        <v>808</v>
      </c>
      <c r="AE485" s="3" t="s">
        <v>815</v>
      </c>
      <c r="AF485" s="63" t="s">
        <v>798</v>
      </c>
      <c r="AG485" s="3"/>
      <c r="AH485" s="3"/>
      <c r="AI485" s="54" t="s">
        <v>796</v>
      </c>
    </row>
    <row r="486" spans="1:35" ht="21.75" customHeight="1" x14ac:dyDescent="0.3">
      <c r="A486" s="6" t="s">
        <v>803</v>
      </c>
      <c r="B486" s="5">
        <v>13</v>
      </c>
      <c r="C486" s="5">
        <v>13</v>
      </c>
      <c r="D486" s="49">
        <v>61910</v>
      </c>
      <c r="E486" s="43">
        <v>12382</v>
      </c>
      <c r="F486" s="43">
        <v>18573</v>
      </c>
      <c r="G486" s="43">
        <v>18573</v>
      </c>
      <c r="H486" s="43"/>
      <c r="I486" s="43">
        <v>12382</v>
      </c>
      <c r="J486" s="43"/>
      <c r="K486" s="43"/>
      <c r="L486" s="43"/>
      <c r="M486" s="43"/>
      <c r="N486" s="43"/>
      <c r="O486" s="43">
        <v>3129</v>
      </c>
      <c r="P486" s="43">
        <v>3129</v>
      </c>
      <c r="Q486" s="43">
        <v>61910</v>
      </c>
      <c r="R486" s="43">
        <v>61910</v>
      </c>
      <c r="S486" s="43"/>
      <c r="T486" s="43"/>
      <c r="U486" s="43"/>
      <c r="V486" s="43"/>
      <c r="W486" s="43"/>
      <c r="X486" s="43"/>
      <c r="Y486" s="43"/>
      <c r="Z486" s="43"/>
      <c r="AA486" s="5" t="s">
        <v>804</v>
      </c>
      <c r="AB486" s="42">
        <v>5</v>
      </c>
      <c r="AC486" s="41" t="s">
        <v>533</v>
      </c>
      <c r="AD486" s="3" t="s">
        <v>808</v>
      </c>
      <c r="AE486" s="3" t="s">
        <v>815</v>
      </c>
      <c r="AF486" s="63">
        <v>698</v>
      </c>
      <c r="AG486" s="3"/>
      <c r="AH486" s="3"/>
      <c r="AI486" s="54" t="s">
        <v>796</v>
      </c>
    </row>
    <row r="487" spans="1:35" ht="21.75" customHeight="1" x14ac:dyDescent="0.3">
      <c r="A487" s="6" t="s">
        <v>803</v>
      </c>
      <c r="B487" s="5">
        <v>13</v>
      </c>
      <c r="C487" s="5">
        <v>13</v>
      </c>
      <c r="D487" s="49">
        <v>42000</v>
      </c>
      <c r="E487" s="43">
        <v>8400</v>
      </c>
      <c r="F487" s="43">
        <v>12600</v>
      </c>
      <c r="G487" s="43">
        <v>12600</v>
      </c>
      <c r="H487" s="43"/>
      <c r="I487" s="43">
        <v>8400</v>
      </c>
      <c r="J487" s="43"/>
      <c r="K487" s="43"/>
      <c r="L487" s="43"/>
      <c r="M487" s="43"/>
      <c r="N487" s="43"/>
      <c r="O487" s="43">
        <v>2100</v>
      </c>
      <c r="P487" s="43">
        <v>2100</v>
      </c>
      <c r="Q487" s="43">
        <v>42000</v>
      </c>
      <c r="R487" s="43">
        <v>42000</v>
      </c>
      <c r="S487" s="43"/>
      <c r="T487" s="43"/>
      <c r="U487" s="43"/>
      <c r="V487" s="43"/>
      <c r="W487" s="43"/>
      <c r="X487" s="43"/>
      <c r="Y487" s="43"/>
      <c r="Z487" s="43"/>
      <c r="AA487" s="5" t="s">
        <v>804</v>
      </c>
      <c r="AB487" s="42">
        <v>5</v>
      </c>
      <c r="AC487" s="41" t="s">
        <v>533</v>
      </c>
      <c r="AD487" s="3" t="s">
        <v>808</v>
      </c>
      <c r="AE487" s="3" t="s">
        <v>814</v>
      </c>
      <c r="AF487" s="63">
        <v>133</v>
      </c>
      <c r="AG487" s="3"/>
      <c r="AH487" s="3"/>
      <c r="AI487" s="54" t="s">
        <v>796</v>
      </c>
    </row>
    <row r="488" spans="1:35" ht="21.75" customHeight="1" x14ac:dyDescent="0.3">
      <c r="A488" s="6" t="s">
        <v>803</v>
      </c>
      <c r="B488" s="5">
        <v>13</v>
      </c>
      <c r="C488" s="5">
        <v>13</v>
      </c>
      <c r="D488" s="49">
        <v>33600</v>
      </c>
      <c r="E488" s="43">
        <v>6720</v>
      </c>
      <c r="F488" s="43">
        <v>10080</v>
      </c>
      <c r="G488" s="43">
        <v>10080</v>
      </c>
      <c r="H488" s="43"/>
      <c r="I488" s="43">
        <v>6720</v>
      </c>
      <c r="J488" s="43"/>
      <c r="K488" s="43"/>
      <c r="L488" s="43"/>
      <c r="M488" s="43"/>
      <c r="N488" s="43"/>
      <c r="O488" s="43">
        <v>1680</v>
      </c>
      <c r="P488" s="43">
        <v>1680</v>
      </c>
      <c r="Q488" s="43">
        <v>33600</v>
      </c>
      <c r="R488" s="43">
        <v>33600</v>
      </c>
      <c r="S488" s="43"/>
      <c r="T488" s="43"/>
      <c r="U488" s="43"/>
      <c r="V488" s="43"/>
      <c r="W488" s="43"/>
      <c r="X488" s="43"/>
      <c r="Y488" s="43"/>
      <c r="Z488" s="43"/>
      <c r="AA488" s="5" t="s">
        <v>804</v>
      </c>
      <c r="AB488" s="42">
        <v>5</v>
      </c>
      <c r="AC488" s="41" t="s">
        <v>533</v>
      </c>
      <c r="AD488" s="3" t="s">
        <v>808</v>
      </c>
      <c r="AE488" s="3" t="s">
        <v>816</v>
      </c>
      <c r="AF488" s="63">
        <v>361</v>
      </c>
      <c r="AG488" s="3"/>
      <c r="AH488" s="3"/>
      <c r="AI488" s="54" t="s">
        <v>796</v>
      </c>
    </row>
    <row r="489" spans="1:35" ht="21.75" customHeight="1" x14ac:dyDescent="0.3">
      <c r="A489" s="6" t="s">
        <v>803</v>
      </c>
      <c r="B489" s="5">
        <v>13</v>
      </c>
      <c r="C489" s="5">
        <v>13</v>
      </c>
      <c r="D489" s="49">
        <v>36098</v>
      </c>
      <c r="E489" s="43">
        <v>7180</v>
      </c>
      <c r="F489" s="43">
        <v>10770</v>
      </c>
      <c r="G489" s="43">
        <v>10770</v>
      </c>
      <c r="H489" s="43"/>
      <c r="I489" s="43">
        <v>7378</v>
      </c>
      <c r="J489" s="43"/>
      <c r="K489" s="43"/>
      <c r="L489" s="43"/>
      <c r="M489" s="43"/>
      <c r="N489" s="43"/>
      <c r="O489" s="43">
        <v>1800</v>
      </c>
      <c r="P489" s="43">
        <v>1800</v>
      </c>
      <c r="Q489" s="43">
        <v>36098</v>
      </c>
      <c r="R489" s="43">
        <v>36098</v>
      </c>
      <c r="S489" s="43"/>
      <c r="T489" s="43"/>
      <c r="U489" s="43"/>
      <c r="V489" s="43"/>
      <c r="W489" s="43"/>
      <c r="X489" s="43"/>
      <c r="Y489" s="43"/>
      <c r="Z489" s="43"/>
      <c r="AA489" s="5" t="s">
        <v>806</v>
      </c>
      <c r="AB489" s="42">
        <v>5</v>
      </c>
      <c r="AC489" s="41" t="s">
        <v>533</v>
      </c>
      <c r="AD489" s="3" t="s">
        <v>809</v>
      </c>
      <c r="AE489" s="3" t="s">
        <v>817</v>
      </c>
      <c r="AF489" s="63">
        <v>1481</v>
      </c>
      <c r="AG489" s="3"/>
      <c r="AH489" s="3"/>
      <c r="AI489" s="54" t="s">
        <v>796</v>
      </c>
    </row>
    <row r="490" spans="1:35" ht="21.75" customHeight="1" x14ac:dyDescent="0.3">
      <c r="A490" s="6" t="s">
        <v>803</v>
      </c>
      <c r="B490" s="5">
        <v>13</v>
      </c>
      <c r="C490" s="5">
        <v>13</v>
      </c>
      <c r="D490" s="49">
        <v>40514</v>
      </c>
      <c r="E490" s="43">
        <v>7594</v>
      </c>
      <c r="F490" s="43">
        <v>12150</v>
      </c>
      <c r="G490" s="43">
        <v>11392</v>
      </c>
      <c r="H490" s="43"/>
      <c r="I490" s="43">
        <v>9378</v>
      </c>
      <c r="J490" s="43"/>
      <c r="K490" s="43"/>
      <c r="L490" s="43"/>
      <c r="M490" s="43"/>
      <c r="N490" s="43"/>
      <c r="O490" s="43">
        <v>2025</v>
      </c>
      <c r="P490" s="43">
        <v>2025</v>
      </c>
      <c r="Q490" s="43">
        <v>40514</v>
      </c>
      <c r="R490" s="43">
        <v>40514</v>
      </c>
      <c r="S490" s="43"/>
      <c r="T490" s="43"/>
      <c r="U490" s="43"/>
      <c r="V490" s="43"/>
      <c r="W490" s="43"/>
      <c r="X490" s="43"/>
      <c r="Y490" s="43"/>
      <c r="Z490" s="43"/>
      <c r="AA490" s="5" t="s">
        <v>806</v>
      </c>
      <c r="AB490" s="42">
        <v>5</v>
      </c>
      <c r="AC490" s="41" t="s">
        <v>533</v>
      </c>
      <c r="AD490" s="3" t="s">
        <v>810</v>
      </c>
      <c r="AE490" s="3" t="s">
        <v>818</v>
      </c>
      <c r="AF490" s="63" t="s">
        <v>799</v>
      </c>
      <c r="AG490" s="3"/>
      <c r="AH490" s="3"/>
      <c r="AI490" s="54" t="s">
        <v>796</v>
      </c>
    </row>
    <row r="491" spans="1:35" ht="21.75" customHeight="1" x14ac:dyDescent="0.3">
      <c r="A491" s="6" t="s">
        <v>803</v>
      </c>
      <c r="B491" s="5">
        <v>13</v>
      </c>
      <c r="C491" s="5">
        <v>13</v>
      </c>
      <c r="D491" s="49">
        <v>28749</v>
      </c>
      <c r="E491" s="43">
        <v>5354</v>
      </c>
      <c r="F491" s="43">
        <v>9900</v>
      </c>
      <c r="G491" s="43">
        <v>8032</v>
      </c>
      <c r="H491" s="43"/>
      <c r="I491" s="43">
        <v>5463</v>
      </c>
      <c r="J491" s="43"/>
      <c r="K491" s="43"/>
      <c r="L491" s="43"/>
      <c r="M491" s="43"/>
      <c r="N491" s="43"/>
      <c r="O491" s="43">
        <v>1650</v>
      </c>
      <c r="P491" s="43">
        <v>1650</v>
      </c>
      <c r="Q491" s="43">
        <v>28749</v>
      </c>
      <c r="R491" s="43">
        <v>28749</v>
      </c>
      <c r="S491" s="43"/>
      <c r="T491" s="43"/>
      <c r="U491" s="43"/>
      <c r="V491" s="43"/>
      <c r="W491" s="43"/>
      <c r="X491" s="43"/>
      <c r="Y491" s="43"/>
      <c r="Z491" s="43"/>
      <c r="AA491" s="5" t="s">
        <v>806</v>
      </c>
      <c r="AB491" s="42">
        <v>5</v>
      </c>
      <c r="AC491" s="41" t="s">
        <v>533</v>
      </c>
      <c r="AD491" s="3" t="s">
        <v>811</v>
      </c>
      <c r="AE491" s="3" t="s">
        <v>819</v>
      </c>
      <c r="AF491" s="63" t="s">
        <v>800</v>
      </c>
      <c r="AG491" s="3"/>
      <c r="AH491" s="3"/>
      <c r="AI491" s="54" t="s">
        <v>796</v>
      </c>
    </row>
    <row r="492" spans="1:35" ht="21.75" customHeight="1" x14ac:dyDescent="0.3">
      <c r="A492" s="6" t="s">
        <v>803</v>
      </c>
      <c r="B492" s="5">
        <v>13</v>
      </c>
      <c r="C492" s="5">
        <v>13</v>
      </c>
      <c r="D492" s="49">
        <v>65445</v>
      </c>
      <c r="E492" s="43">
        <v>11744</v>
      </c>
      <c r="F492" s="43">
        <v>18000</v>
      </c>
      <c r="G492" s="43">
        <v>17616</v>
      </c>
      <c r="H492" s="43"/>
      <c r="I492" s="43">
        <v>18085</v>
      </c>
      <c r="J492" s="43"/>
      <c r="K492" s="43"/>
      <c r="L492" s="43"/>
      <c r="M492" s="43"/>
      <c r="N492" s="43"/>
      <c r="O492" s="43">
        <v>2936</v>
      </c>
      <c r="P492" s="43">
        <v>2936</v>
      </c>
      <c r="Q492" s="43">
        <v>65445</v>
      </c>
      <c r="R492" s="43">
        <v>65445</v>
      </c>
      <c r="S492" s="43"/>
      <c r="T492" s="43"/>
      <c r="U492" s="43"/>
      <c r="V492" s="43"/>
      <c r="W492" s="43"/>
      <c r="X492" s="43"/>
      <c r="Y492" s="43"/>
      <c r="Z492" s="43"/>
      <c r="AA492" s="5" t="s">
        <v>807</v>
      </c>
      <c r="AB492" s="42">
        <v>5</v>
      </c>
      <c r="AC492" s="41" t="s">
        <v>533</v>
      </c>
      <c r="AD492" s="3" t="s">
        <v>812</v>
      </c>
      <c r="AE492" s="3" t="s">
        <v>820</v>
      </c>
      <c r="AF492" s="63" t="s">
        <v>801</v>
      </c>
      <c r="AG492" s="3"/>
      <c r="AH492" s="3"/>
      <c r="AI492" s="54" t="s">
        <v>796</v>
      </c>
    </row>
    <row r="493" spans="1:35" ht="21.75" customHeight="1" x14ac:dyDescent="0.3">
      <c r="A493" s="6" t="s">
        <v>803</v>
      </c>
      <c r="B493" s="5">
        <v>13</v>
      </c>
      <c r="C493" s="5">
        <v>13</v>
      </c>
      <c r="D493" s="49">
        <v>44994</v>
      </c>
      <c r="E493" s="43">
        <v>8400</v>
      </c>
      <c r="F493" s="43">
        <v>12600</v>
      </c>
      <c r="G493" s="43">
        <v>12600</v>
      </c>
      <c r="H493" s="43"/>
      <c r="I493" s="43">
        <v>11394</v>
      </c>
      <c r="J493" s="43"/>
      <c r="K493" s="43"/>
      <c r="L493" s="43"/>
      <c r="M493" s="43"/>
      <c r="N493" s="43"/>
      <c r="O493" s="43">
        <v>3000</v>
      </c>
      <c r="P493" s="43">
        <v>3000</v>
      </c>
      <c r="Q493" s="43">
        <v>44994</v>
      </c>
      <c r="R493" s="43">
        <v>44994</v>
      </c>
      <c r="S493" s="43"/>
      <c r="T493" s="43"/>
      <c r="U493" s="43"/>
      <c r="V493" s="43"/>
      <c r="W493" s="43"/>
      <c r="X493" s="43"/>
      <c r="Y493" s="43"/>
      <c r="Z493" s="43"/>
      <c r="AA493" s="5" t="s">
        <v>806</v>
      </c>
      <c r="AB493" s="42">
        <v>5</v>
      </c>
      <c r="AC493" s="41" t="s">
        <v>533</v>
      </c>
      <c r="AD493" s="3" t="s">
        <v>813</v>
      </c>
      <c r="AE493" s="3" t="s">
        <v>821</v>
      </c>
      <c r="AF493" s="63" t="s">
        <v>802</v>
      </c>
      <c r="AG493" s="3"/>
      <c r="AH493" s="3"/>
      <c r="AI493" s="54" t="s">
        <v>796</v>
      </c>
    </row>
  </sheetData>
  <mergeCells count="34">
    <mergeCell ref="D5:D6"/>
    <mergeCell ref="E5:F5"/>
    <mergeCell ref="G5:H5"/>
    <mergeCell ref="B5:B6"/>
    <mergeCell ref="C5:C6"/>
    <mergeCell ref="A3:A6"/>
    <mergeCell ref="AI3:AI6"/>
    <mergeCell ref="I5:I6"/>
    <mergeCell ref="J5:J6"/>
    <mergeCell ref="K4:N4"/>
    <mergeCell ref="K5:L5"/>
    <mergeCell ref="M5:N5"/>
    <mergeCell ref="AF5:AF6"/>
    <mergeCell ref="O4:R4"/>
    <mergeCell ref="O5:P5"/>
    <mergeCell ref="Q5:R5"/>
    <mergeCell ref="S4:V4"/>
    <mergeCell ref="S5:T5"/>
    <mergeCell ref="U5:V5"/>
    <mergeCell ref="B3:C4"/>
    <mergeCell ref="D3:J4"/>
    <mergeCell ref="AG5:AG6"/>
    <mergeCell ref="AH5:AH6"/>
    <mergeCell ref="AG3:AH4"/>
    <mergeCell ref="W4:Z4"/>
    <mergeCell ref="W5:X5"/>
    <mergeCell ref="Y5:Z5"/>
    <mergeCell ref="K3:AF3"/>
    <mergeCell ref="AA4:AA6"/>
    <mergeCell ref="AB4:AB6"/>
    <mergeCell ref="AC4:AF4"/>
    <mergeCell ref="AC5:AC6"/>
    <mergeCell ref="AD5:AD6"/>
    <mergeCell ref="AE5:AE6"/>
  </mergeCells>
  <phoneticPr fontId="7" type="noConversion"/>
  <pageMargins left="0.15748031496062992" right="0.15748031496062992" top="0.74803149606299213" bottom="0.74803149606299213" header="0.27559055118110237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1"/>
  <sheetViews>
    <sheetView zoomScale="70" zoomScaleNormal="70" zoomScaleSheetLayoutView="55" zoomScalePageLayoutView="55" workbookViewId="0">
      <selection activeCell="AC13" sqref="AC13:AC14"/>
    </sheetView>
  </sheetViews>
  <sheetFormatPr defaultRowHeight="13.5" x14ac:dyDescent="0.3"/>
  <cols>
    <col min="1" max="1" width="39.75" style="32" customWidth="1"/>
    <col min="2" max="3" width="6.5" style="51" bestFit="1" customWidth="1"/>
    <col min="4" max="4" width="9.25" style="32" bestFit="1" customWidth="1"/>
    <col min="5" max="5" width="8.375" style="32" bestFit="1" customWidth="1"/>
    <col min="6" max="6" width="5.25" style="32" bestFit="1" customWidth="1"/>
    <col min="7" max="7" width="8.375" style="32" bestFit="1" customWidth="1"/>
    <col min="8" max="8" width="5.25" style="32" bestFit="1" customWidth="1"/>
    <col min="9" max="9" width="8.375" style="32" bestFit="1" customWidth="1"/>
    <col min="10" max="10" width="6.375" style="32" bestFit="1" customWidth="1"/>
    <col min="11" max="14" width="5.25" style="32" bestFit="1" customWidth="1"/>
    <col min="15" max="16" width="6.25" style="32" bestFit="1" customWidth="1"/>
    <col min="17" max="18" width="8.375" style="32" bestFit="1" customWidth="1"/>
    <col min="19" max="20" width="5.25" style="32" bestFit="1" customWidth="1"/>
    <col min="21" max="22" width="8.375" style="32" bestFit="1" customWidth="1"/>
    <col min="23" max="24" width="5.25" style="32" bestFit="1" customWidth="1"/>
    <col min="25" max="26" width="8.375" style="32" bestFit="1" customWidth="1"/>
    <col min="27" max="27" width="9.625" style="51" bestFit="1" customWidth="1"/>
    <col min="28" max="28" width="5.25" style="32" bestFit="1" customWidth="1"/>
    <col min="29" max="30" width="7.625" style="32" bestFit="1" customWidth="1"/>
    <col min="31" max="31" width="6.875" style="32" bestFit="1" customWidth="1"/>
    <col min="32" max="32" width="18.125" style="32" customWidth="1"/>
    <col min="33" max="33" width="5.25" style="32" bestFit="1" customWidth="1"/>
    <col min="34" max="34" width="6.375" style="32" bestFit="1" customWidth="1"/>
    <col min="35" max="35" width="29.375" style="32" bestFit="1" customWidth="1"/>
    <col min="36" max="16384" width="9" style="32"/>
  </cols>
  <sheetData>
    <row r="1" spans="1:35" s="33" customFormat="1" ht="20.25" x14ac:dyDescent="0.3">
      <c r="A1" s="25" t="s">
        <v>500</v>
      </c>
      <c r="B1" s="50"/>
      <c r="C1" s="50"/>
      <c r="AA1" s="50"/>
    </row>
    <row r="3" spans="1:35" ht="18.75" customHeight="1" x14ac:dyDescent="0.3">
      <c r="A3" s="97" t="s">
        <v>498</v>
      </c>
      <c r="B3" s="108" t="s">
        <v>497</v>
      </c>
      <c r="C3" s="109"/>
      <c r="D3" s="120" t="s">
        <v>496</v>
      </c>
      <c r="E3" s="117"/>
      <c r="F3" s="117"/>
      <c r="G3" s="117"/>
      <c r="H3" s="117"/>
      <c r="I3" s="117"/>
      <c r="J3" s="118"/>
      <c r="K3" s="104" t="s">
        <v>495</v>
      </c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17"/>
      <c r="AB3" s="117"/>
      <c r="AC3" s="117"/>
      <c r="AD3" s="117"/>
      <c r="AE3" s="117"/>
      <c r="AF3" s="118"/>
      <c r="AG3" s="113" t="s">
        <v>494</v>
      </c>
      <c r="AH3" s="114"/>
      <c r="AI3" s="107" t="s">
        <v>493</v>
      </c>
    </row>
    <row r="4" spans="1:35" ht="18.75" customHeight="1" x14ac:dyDescent="0.3">
      <c r="A4" s="98"/>
      <c r="B4" s="110"/>
      <c r="C4" s="111"/>
      <c r="D4" s="121"/>
      <c r="E4" s="122"/>
      <c r="F4" s="122"/>
      <c r="G4" s="122"/>
      <c r="H4" s="122"/>
      <c r="I4" s="122"/>
      <c r="J4" s="123"/>
      <c r="K4" s="104" t="s">
        <v>492</v>
      </c>
      <c r="L4" s="105"/>
      <c r="M4" s="105"/>
      <c r="N4" s="106"/>
      <c r="O4" s="104" t="s">
        <v>491</v>
      </c>
      <c r="P4" s="105"/>
      <c r="Q4" s="105"/>
      <c r="R4" s="106"/>
      <c r="S4" s="104" t="s">
        <v>490</v>
      </c>
      <c r="T4" s="105"/>
      <c r="U4" s="105"/>
      <c r="V4" s="106"/>
      <c r="W4" s="104" t="s">
        <v>489</v>
      </c>
      <c r="X4" s="105"/>
      <c r="Y4" s="105"/>
      <c r="Z4" s="106"/>
      <c r="AA4" s="119" t="s">
        <v>488</v>
      </c>
      <c r="AB4" s="107" t="s">
        <v>487</v>
      </c>
      <c r="AC4" s="103" t="s">
        <v>486</v>
      </c>
      <c r="AD4" s="103"/>
      <c r="AE4" s="103"/>
      <c r="AF4" s="103"/>
      <c r="AG4" s="115"/>
      <c r="AH4" s="116"/>
      <c r="AI4" s="107"/>
    </row>
    <row r="5" spans="1:35" ht="18.75" customHeight="1" x14ac:dyDescent="0.3">
      <c r="A5" s="99"/>
      <c r="B5" s="101" t="s">
        <v>485</v>
      </c>
      <c r="C5" s="101" t="s">
        <v>484</v>
      </c>
      <c r="D5" s="103" t="s">
        <v>483</v>
      </c>
      <c r="E5" s="103" t="s">
        <v>482</v>
      </c>
      <c r="F5" s="103"/>
      <c r="G5" s="103" t="s">
        <v>481</v>
      </c>
      <c r="H5" s="103"/>
      <c r="I5" s="103" t="s">
        <v>480</v>
      </c>
      <c r="J5" s="103" t="s">
        <v>479</v>
      </c>
      <c r="K5" s="107" t="s">
        <v>478</v>
      </c>
      <c r="L5" s="107"/>
      <c r="M5" s="107" t="s">
        <v>476</v>
      </c>
      <c r="N5" s="107"/>
      <c r="O5" s="107" t="s">
        <v>478</v>
      </c>
      <c r="P5" s="107"/>
      <c r="Q5" s="107" t="s">
        <v>476</v>
      </c>
      <c r="R5" s="107"/>
      <c r="S5" s="107" t="s">
        <v>477</v>
      </c>
      <c r="T5" s="107"/>
      <c r="U5" s="107" t="s">
        <v>476</v>
      </c>
      <c r="V5" s="107"/>
      <c r="W5" s="107" t="s">
        <v>477</v>
      </c>
      <c r="X5" s="107"/>
      <c r="Y5" s="107" t="s">
        <v>476</v>
      </c>
      <c r="Z5" s="107"/>
      <c r="AA5" s="119"/>
      <c r="AB5" s="107"/>
      <c r="AC5" s="103" t="s">
        <v>475</v>
      </c>
      <c r="AD5" s="103" t="s">
        <v>474</v>
      </c>
      <c r="AE5" s="103" t="s">
        <v>473</v>
      </c>
      <c r="AF5" s="107" t="s">
        <v>472</v>
      </c>
      <c r="AG5" s="99" t="s">
        <v>471</v>
      </c>
      <c r="AH5" s="98" t="s">
        <v>470</v>
      </c>
      <c r="AI5" s="103"/>
    </row>
    <row r="6" spans="1:35" ht="18.75" customHeight="1" x14ac:dyDescent="0.3">
      <c r="A6" s="100"/>
      <c r="B6" s="102"/>
      <c r="C6" s="102"/>
      <c r="D6" s="103"/>
      <c r="E6" s="36" t="s">
        <v>469</v>
      </c>
      <c r="F6" s="36" t="s">
        <v>468</v>
      </c>
      <c r="G6" s="36" t="s">
        <v>469</v>
      </c>
      <c r="H6" s="36" t="s">
        <v>468</v>
      </c>
      <c r="I6" s="103"/>
      <c r="J6" s="103"/>
      <c r="K6" s="35" t="s">
        <v>467</v>
      </c>
      <c r="L6" s="35" t="s">
        <v>466</v>
      </c>
      <c r="M6" s="35" t="s">
        <v>467</v>
      </c>
      <c r="N6" s="35" t="s">
        <v>466</v>
      </c>
      <c r="O6" s="35" t="s">
        <v>467</v>
      </c>
      <c r="P6" s="35" t="s">
        <v>466</v>
      </c>
      <c r="Q6" s="35" t="s">
        <v>467</v>
      </c>
      <c r="R6" s="35" t="s">
        <v>466</v>
      </c>
      <c r="S6" s="35" t="s">
        <v>467</v>
      </c>
      <c r="T6" s="35" t="s">
        <v>466</v>
      </c>
      <c r="U6" s="35" t="s">
        <v>467</v>
      </c>
      <c r="V6" s="35" t="s">
        <v>466</v>
      </c>
      <c r="W6" s="35" t="s">
        <v>467</v>
      </c>
      <c r="X6" s="35" t="s">
        <v>466</v>
      </c>
      <c r="Y6" s="35" t="s">
        <v>467</v>
      </c>
      <c r="Z6" s="35" t="s">
        <v>466</v>
      </c>
      <c r="AA6" s="119"/>
      <c r="AB6" s="107"/>
      <c r="AC6" s="103"/>
      <c r="AD6" s="103"/>
      <c r="AE6" s="103"/>
      <c r="AF6" s="107"/>
      <c r="AG6" s="100"/>
      <c r="AH6" s="112"/>
      <c r="AI6" s="103"/>
    </row>
    <row r="7" spans="1:35" s="34" customFormat="1" ht="42.75" customHeight="1" x14ac:dyDescent="0.3">
      <c r="A7" s="37" t="s">
        <v>779</v>
      </c>
      <c r="B7" s="53" t="s">
        <v>795</v>
      </c>
      <c r="C7" s="53">
        <v>12</v>
      </c>
      <c r="D7" s="40">
        <f>E7+F7+G7+H7+I7+J7</f>
        <v>28657</v>
      </c>
      <c r="E7" s="40">
        <v>12500</v>
      </c>
      <c r="F7" s="40"/>
      <c r="G7" s="40">
        <v>12500</v>
      </c>
      <c r="H7" s="40"/>
      <c r="I7" s="40">
        <v>3657</v>
      </c>
      <c r="J7" s="40"/>
      <c r="K7" s="40"/>
      <c r="L7" s="40"/>
      <c r="M7" s="40"/>
      <c r="N7" s="40"/>
      <c r="O7" s="40"/>
      <c r="P7" s="40"/>
      <c r="Q7" s="40"/>
      <c r="R7" s="40"/>
      <c r="S7" s="40">
        <v>1</v>
      </c>
      <c r="T7" s="40">
        <v>1</v>
      </c>
      <c r="U7" s="40">
        <v>28657</v>
      </c>
      <c r="V7" s="40">
        <v>28657</v>
      </c>
      <c r="W7" s="40">
        <v>0</v>
      </c>
      <c r="X7" s="40">
        <v>0</v>
      </c>
      <c r="Y7" s="40">
        <v>0</v>
      </c>
      <c r="Z7" s="40">
        <v>0</v>
      </c>
      <c r="AA7" s="52">
        <v>12.12</v>
      </c>
      <c r="AB7" s="38">
        <v>5</v>
      </c>
      <c r="AC7" s="38" t="s">
        <v>794</v>
      </c>
      <c r="AD7" s="38" t="s">
        <v>790</v>
      </c>
      <c r="AE7" s="38"/>
      <c r="AF7" s="38" t="s">
        <v>772</v>
      </c>
      <c r="AG7" s="38"/>
      <c r="AH7" s="38"/>
      <c r="AI7" s="39" t="s">
        <v>780</v>
      </c>
    </row>
    <row r="8" spans="1:35" s="34" customFormat="1" ht="42.75" customHeight="1" x14ac:dyDescent="0.3">
      <c r="A8" s="37" t="s">
        <v>779</v>
      </c>
      <c r="B8" s="53" t="s">
        <v>795</v>
      </c>
      <c r="C8" s="53">
        <v>12</v>
      </c>
      <c r="D8" s="40">
        <v>28000</v>
      </c>
      <c r="E8" s="40">
        <v>12500</v>
      </c>
      <c r="F8" s="40"/>
      <c r="G8" s="40">
        <v>12500</v>
      </c>
      <c r="H8" s="40"/>
      <c r="I8" s="40">
        <v>3000</v>
      </c>
      <c r="J8" s="40"/>
      <c r="K8" s="40"/>
      <c r="L8" s="40"/>
      <c r="M8" s="40"/>
      <c r="N8" s="40"/>
      <c r="O8" s="40"/>
      <c r="P8" s="40"/>
      <c r="Q8" s="40"/>
      <c r="R8" s="40"/>
      <c r="S8" s="40">
        <v>1</v>
      </c>
      <c r="T8" s="40">
        <v>1</v>
      </c>
      <c r="U8" s="40">
        <v>28000</v>
      </c>
      <c r="V8" s="40">
        <v>28000</v>
      </c>
      <c r="W8" s="40">
        <v>0</v>
      </c>
      <c r="X8" s="40">
        <v>0</v>
      </c>
      <c r="Y8" s="40">
        <v>0</v>
      </c>
      <c r="Z8" s="40">
        <v>0</v>
      </c>
      <c r="AA8" s="52">
        <v>12.12</v>
      </c>
      <c r="AB8" s="38">
        <v>5</v>
      </c>
      <c r="AC8" s="38" t="s">
        <v>787</v>
      </c>
      <c r="AD8" s="38" t="s">
        <v>791</v>
      </c>
      <c r="AE8" s="38"/>
      <c r="AF8" s="38" t="s">
        <v>773</v>
      </c>
      <c r="AG8" s="38"/>
      <c r="AH8" s="38"/>
      <c r="AI8" s="39" t="s">
        <v>780</v>
      </c>
    </row>
    <row r="9" spans="1:35" s="34" customFormat="1" ht="42.75" customHeight="1" x14ac:dyDescent="0.3">
      <c r="A9" s="37" t="s">
        <v>779</v>
      </c>
      <c r="B9" s="53" t="s">
        <v>795</v>
      </c>
      <c r="C9" s="53">
        <v>12</v>
      </c>
      <c r="D9" s="40">
        <v>43420</v>
      </c>
      <c r="E9" s="40">
        <v>12500</v>
      </c>
      <c r="F9" s="40"/>
      <c r="G9" s="40">
        <v>12500</v>
      </c>
      <c r="H9" s="40"/>
      <c r="I9" s="40">
        <v>18420</v>
      </c>
      <c r="J9" s="40"/>
      <c r="K9" s="40"/>
      <c r="L9" s="40"/>
      <c r="M9" s="40"/>
      <c r="N9" s="40"/>
      <c r="O9" s="40"/>
      <c r="P9" s="40"/>
      <c r="Q9" s="40"/>
      <c r="R9" s="40"/>
      <c r="S9" s="40">
        <v>1</v>
      </c>
      <c r="T9" s="40">
        <v>1</v>
      </c>
      <c r="U9" s="40">
        <v>43420</v>
      </c>
      <c r="V9" s="40">
        <v>43420</v>
      </c>
      <c r="W9" s="40">
        <v>0</v>
      </c>
      <c r="X9" s="40">
        <v>0</v>
      </c>
      <c r="Y9" s="40">
        <v>0</v>
      </c>
      <c r="Z9" s="40">
        <v>0</v>
      </c>
      <c r="AA9" s="52">
        <v>12.12</v>
      </c>
      <c r="AB9" s="38">
        <v>5</v>
      </c>
      <c r="AC9" s="38" t="s">
        <v>787</v>
      </c>
      <c r="AD9" s="38" t="s">
        <v>792</v>
      </c>
      <c r="AE9" s="38"/>
      <c r="AF9" s="38" t="s">
        <v>774</v>
      </c>
      <c r="AG9" s="38"/>
      <c r="AH9" s="38"/>
      <c r="AI9" s="39" t="s">
        <v>780</v>
      </c>
    </row>
    <row r="10" spans="1:35" s="34" customFormat="1" ht="42.75" customHeight="1" x14ac:dyDescent="0.3">
      <c r="A10" s="37" t="s">
        <v>779</v>
      </c>
      <c r="B10" s="53" t="s">
        <v>795</v>
      </c>
      <c r="C10" s="53">
        <v>12</v>
      </c>
      <c r="D10" s="40">
        <v>27000</v>
      </c>
      <c r="E10" s="40">
        <v>12500</v>
      </c>
      <c r="F10" s="40">
        <v>0</v>
      </c>
      <c r="G10" s="40">
        <v>12500</v>
      </c>
      <c r="H10" s="40"/>
      <c r="I10" s="40">
        <v>2000</v>
      </c>
      <c r="J10" s="40"/>
      <c r="K10" s="40"/>
      <c r="L10" s="40"/>
      <c r="M10" s="40"/>
      <c r="N10" s="40"/>
      <c r="O10" s="40"/>
      <c r="P10" s="40"/>
      <c r="Q10" s="40"/>
      <c r="R10" s="40"/>
      <c r="S10" s="40">
        <v>1</v>
      </c>
      <c r="T10" s="40">
        <v>1</v>
      </c>
      <c r="U10" s="40">
        <v>27000</v>
      </c>
      <c r="V10" s="40">
        <v>27000</v>
      </c>
      <c r="W10" s="40">
        <v>0</v>
      </c>
      <c r="X10" s="40">
        <v>0</v>
      </c>
      <c r="Y10" s="40">
        <v>0</v>
      </c>
      <c r="Z10" s="40">
        <v>0</v>
      </c>
      <c r="AA10" s="52">
        <v>12.12</v>
      </c>
      <c r="AB10" s="38">
        <v>5</v>
      </c>
      <c r="AC10" s="38" t="s">
        <v>783</v>
      </c>
      <c r="AD10" s="38" t="s">
        <v>793</v>
      </c>
      <c r="AE10" s="38"/>
      <c r="AF10" s="38" t="s">
        <v>775</v>
      </c>
      <c r="AG10" s="38"/>
      <c r="AH10" s="38"/>
      <c r="AI10" s="39" t="s">
        <v>780</v>
      </c>
    </row>
    <row r="11" spans="1:35" s="34" customFormat="1" ht="42.75" customHeight="1" x14ac:dyDescent="0.3">
      <c r="A11" s="37" t="s">
        <v>781</v>
      </c>
      <c r="B11" s="53">
        <v>13</v>
      </c>
      <c r="C11" s="53">
        <v>13</v>
      </c>
      <c r="D11" s="40">
        <f>E11+F11+G11+H11+I11+J11</f>
        <v>100000</v>
      </c>
      <c r="E11" s="40">
        <v>50000</v>
      </c>
      <c r="F11" s="40"/>
      <c r="G11" s="40">
        <v>50000</v>
      </c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>
        <v>1</v>
      </c>
      <c r="T11" s="40">
        <v>1</v>
      </c>
      <c r="U11" s="40">
        <v>100000</v>
      </c>
      <c r="V11" s="40">
        <v>100000</v>
      </c>
      <c r="W11" s="40"/>
      <c r="X11" s="40"/>
      <c r="Y11" s="40"/>
      <c r="Z11" s="40"/>
      <c r="AA11" s="52" t="s">
        <v>782</v>
      </c>
      <c r="AB11" s="38">
        <v>10</v>
      </c>
      <c r="AC11" s="38" t="s">
        <v>783</v>
      </c>
      <c r="AD11" s="38" t="s">
        <v>784</v>
      </c>
      <c r="AE11" s="38"/>
      <c r="AF11" s="38" t="s">
        <v>777</v>
      </c>
      <c r="AG11" s="38"/>
      <c r="AH11" s="38"/>
      <c r="AI11" s="39" t="s">
        <v>785</v>
      </c>
    </row>
    <row r="12" spans="1:35" s="34" customFormat="1" ht="42.75" customHeight="1" x14ac:dyDescent="0.3">
      <c r="A12" s="37" t="s">
        <v>786</v>
      </c>
      <c r="B12" s="53">
        <v>13</v>
      </c>
      <c r="C12" s="53">
        <v>13</v>
      </c>
      <c r="D12" s="40">
        <f>E12+F12+G12+H12+I12+J12</f>
        <v>18000</v>
      </c>
      <c r="E12" s="40">
        <v>9000</v>
      </c>
      <c r="F12" s="40"/>
      <c r="G12" s="40">
        <v>9000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>
        <v>12</v>
      </c>
      <c r="X12" s="40">
        <v>12</v>
      </c>
      <c r="Y12" s="40">
        <v>18000</v>
      </c>
      <c r="Z12" s="40">
        <v>18000</v>
      </c>
      <c r="AA12" s="52" t="s">
        <v>776</v>
      </c>
      <c r="AB12" s="38">
        <v>5</v>
      </c>
      <c r="AC12" s="38" t="s">
        <v>787</v>
      </c>
      <c r="AD12" s="38" t="s">
        <v>788</v>
      </c>
      <c r="AE12" s="38"/>
      <c r="AF12" s="38" t="s">
        <v>778</v>
      </c>
      <c r="AG12" s="38"/>
      <c r="AH12" s="38"/>
      <c r="AI12" s="39" t="s">
        <v>789</v>
      </c>
    </row>
    <row r="13" spans="1:35" s="34" customFormat="1" ht="42.75" customHeight="1" x14ac:dyDescent="0.3">
      <c r="A13" s="37" t="s">
        <v>465</v>
      </c>
      <c r="B13" s="53">
        <v>11</v>
      </c>
      <c r="C13" s="53" t="s">
        <v>653</v>
      </c>
      <c r="D13" s="40">
        <f>E13+F13+G13+H13+I13+J13</f>
        <v>110000</v>
      </c>
      <c r="E13" s="40">
        <v>50000</v>
      </c>
      <c r="F13" s="40">
        <v>0</v>
      </c>
      <c r="G13" s="40">
        <v>50000</v>
      </c>
      <c r="H13" s="40">
        <v>0</v>
      </c>
      <c r="I13" s="40">
        <v>10000</v>
      </c>
      <c r="J13" s="40">
        <v>0</v>
      </c>
      <c r="K13" s="40"/>
      <c r="L13" s="40"/>
      <c r="M13" s="40"/>
      <c r="N13" s="40"/>
      <c r="O13" s="40">
        <v>560</v>
      </c>
      <c r="P13" s="40">
        <v>560</v>
      </c>
      <c r="Q13" s="40">
        <v>14000</v>
      </c>
      <c r="R13" s="40">
        <v>14000</v>
      </c>
      <c r="S13" s="40">
        <v>1</v>
      </c>
      <c r="T13" s="40">
        <v>1</v>
      </c>
      <c r="U13" s="40">
        <v>81000</v>
      </c>
      <c r="V13" s="40">
        <v>81000</v>
      </c>
      <c r="W13" s="40">
        <v>3</v>
      </c>
      <c r="X13" s="40">
        <v>3</v>
      </c>
      <c r="Y13" s="40">
        <v>15000</v>
      </c>
      <c r="Z13" s="40">
        <v>15000</v>
      </c>
      <c r="AA13" s="52" t="s">
        <v>651</v>
      </c>
      <c r="AB13" s="38">
        <v>5</v>
      </c>
      <c r="AC13" s="38" t="s">
        <v>658</v>
      </c>
      <c r="AD13" s="38" t="s">
        <v>768</v>
      </c>
      <c r="AE13" s="38" t="s">
        <v>770</v>
      </c>
      <c r="AF13" s="38">
        <v>508</v>
      </c>
      <c r="AG13" s="38"/>
      <c r="AH13" s="38"/>
      <c r="AI13" s="39" t="s">
        <v>501</v>
      </c>
    </row>
    <row r="14" spans="1:35" s="34" customFormat="1" ht="42.75" customHeight="1" x14ac:dyDescent="0.3">
      <c r="A14" s="37" t="s">
        <v>655</v>
      </c>
      <c r="B14" s="53">
        <v>12</v>
      </c>
      <c r="C14" s="53" t="s">
        <v>656</v>
      </c>
      <c r="D14" s="40">
        <v>88000</v>
      </c>
      <c r="E14" s="40">
        <v>0</v>
      </c>
      <c r="F14" s="40"/>
      <c r="G14" s="40">
        <v>34000</v>
      </c>
      <c r="H14" s="40">
        <v>0</v>
      </c>
      <c r="I14" s="40">
        <v>20000</v>
      </c>
      <c r="J14" s="40">
        <v>0</v>
      </c>
      <c r="K14" s="40"/>
      <c r="L14" s="40"/>
      <c r="M14" s="40"/>
      <c r="N14" s="40"/>
      <c r="O14" s="40">
        <v>112</v>
      </c>
      <c r="P14" s="40">
        <v>112</v>
      </c>
      <c r="Q14" s="40">
        <v>76000</v>
      </c>
      <c r="R14" s="40">
        <v>76000</v>
      </c>
      <c r="S14" s="40"/>
      <c r="T14" s="40"/>
      <c r="U14" s="40"/>
      <c r="V14" s="40"/>
      <c r="W14" s="40">
        <v>3</v>
      </c>
      <c r="X14" s="40">
        <v>3</v>
      </c>
      <c r="Y14" s="40">
        <v>12000</v>
      </c>
      <c r="Z14" s="40">
        <v>12000</v>
      </c>
      <c r="AA14" s="52" t="s">
        <v>657</v>
      </c>
      <c r="AB14" s="38">
        <v>10</v>
      </c>
      <c r="AC14" s="38" t="s">
        <v>658</v>
      </c>
      <c r="AD14" s="38" t="s">
        <v>769</v>
      </c>
      <c r="AE14" s="38"/>
      <c r="AF14" s="38" t="s">
        <v>463</v>
      </c>
      <c r="AG14" s="38"/>
      <c r="AH14" s="38"/>
      <c r="AI14" s="39" t="s">
        <v>462</v>
      </c>
    </row>
    <row r="15" spans="1:35" s="34" customFormat="1" ht="42.75" customHeight="1" x14ac:dyDescent="0.3">
      <c r="A15" s="37" t="s">
        <v>659</v>
      </c>
      <c r="B15" s="53" t="s">
        <v>652</v>
      </c>
      <c r="C15" s="53" t="s">
        <v>660</v>
      </c>
      <c r="D15" s="40">
        <f>E15+F15+G15+H15+I15+J15</f>
        <v>115240</v>
      </c>
      <c r="E15" s="40">
        <v>57620</v>
      </c>
      <c r="F15" s="40"/>
      <c r="G15" s="40">
        <v>57620</v>
      </c>
      <c r="H15" s="40"/>
      <c r="I15" s="40">
        <v>0</v>
      </c>
      <c r="J15" s="40"/>
      <c r="K15" s="40"/>
      <c r="L15" s="40"/>
      <c r="M15" s="40"/>
      <c r="N15" s="40"/>
      <c r="O15" s="40">
        <v>134</v>
      </c>
      <c r="P15" s="40">
        <v>134</v>
      </c>
      <c r="Q15" s="40">
        <v>115240</v>
      </c>
      <c r="R15" s="40">
        <v>115240</v>
      </c>
      <c r="S15" s="40"/>
      <c r="T15" s="40"/>
      <c r="U15" s="40"/>
      <c r="V15" s="40"/>
      <c r="W15" s="40"/>
      <c r="X15" s="40"/>
      <c r="Y15" s="40"/>
      <c r="Z15" s="40"/>
      <c r="AA15" s="52" t="s">
        <v>661</v>
      </c>
      <c r="AB15" s="38">
        <v>10</v>
      </c>
      <c r="AC15" s="38" t="s">
        <v>662</v>
      </c>
      <c r="AD15" s="38" t="s">
        <v>771</v>
      </c>
      <c r="AE15" s="38" t="s">
        <v>646</v>
      </c>
      <c r="AF15" s="38" t="s">
        <v>647</v>
      </c>
      <c r="AG15" s="38"/>
      <c r="AH15" s="38"/>
      <c r="AI15" s="39" t="s">
        <v>664</v>
      </c>
    </row>
    <row r="16" spans="1:35" s="34" customFormat="1" ht="42.75" customHeight="1" x14ac:dyDescent="0.3">
      <c r="A16" s="37" t="s">
        <v>665</v>
      </c>
      <c r="B16" s="53" t="s">
        <v>666</v>
      </c>
      <c r="C16" s="53" t="s">
        <v>667</v>
      </c>
      <c r="D16" s="40">
        <f>E16+F16+G16+H16+I16+J16</f>
        <v>128700</v>
      </c>
      <c r="E16" s="40">
        <v>64350</v>
      </c>
      <c r="F16" s="40"/>
      <c r="G16" s="40">
        <v>64350</v>
      </c>
      <c r="H16" s="40"/>
      <c r="I16" s="40">
        <v>0</v>
      </c>
      <c r="J16" s="40"/>
      <c r="K16" s="40"/>
      <c r="L16" s="40"/>
      <c r="M16" s="40"/>
      <c r="N16" s="40"/>
      <c r="O16" s="40">
        <v>132</v>
      </c>
      <c r="P16" s="40">
        <v>132</v>
      </c>
      <c r="Q16" s="40">
        <v>128700</v>
      </c>
      <c r="R16" s="40">
        <v>128700</v>
      </c>
      <c r="S16" s="40"/>
      <c r="T16" s="40"/>
      <c r="U16" s="40"/>
      <c r="V16" s="40"/>
      <c r="W16" s="40"/>
      <c r="X16" s="40"/>
      <c r="Y16" s="40"/>
      <c r="Z16" s="40"/>
      <c r="AA16" s="52" t="s">
        <v>668</v>
      </c>
      <c r="AB16" s="38">
        <v>10</v>
      </c>
      <c r="AC16" s="38" t="s">
        <v>669</v>
      </c>
      <c r="AD16" s="38" t="s">
        <v>670</v>
      </c>
      <c r="AE16" s="38" t="s">
        <v>671</v>
      </c>
      <c r="AF16" s="38" t="s">
        <v>672</v>
      </c>
      <c r="AG16" s="38"/>
      <c r="AH16" s="38"/>
      <c r="AI16" s="39" t="s">
        <v>673</v>
      </c>
    </row>
    <row r="17" spans="1:35" s="34" customFormat="1" ht="42.75" customHeight="1" x14ac:dyDescent="0.3">
      <c r="A17" s="37" t="s">
        <v>674</v>
      </c>
      <c r="B17" s="53" t="s">
        <v>654</v>
      </c>
      <c r="C17" s="53" t="s">
        <v>656</v>
      </c>
      <c r="D17" s="40">
        <f>E17+F17+G17+H17+I17+J17</f>
        <v>23600</v>
      </c>
      <c r="E17" s="40">
        <v>11800</v>
      </c>
      <c r="F17" s="40"/>
      <c r="G17" s="40">
        <v>11800</v>
      </c>
      <c r="H17" s="40"/>
      <c r="I17" s="40">
        <v>0</v>
      </c>
      <c r="J17" s="40"/>
      <c r="K17" s="40"/>
      <c r="L17" s="40"/>
      <c r="M17" s="40"/>
      <c r="N17" s="40"/>
      <c r="O17" s="40">
        <v>330</v>
      </c>
      <c r="P17" s="40">
        <v>330</v>
      </c>
      <c r="Q17" s="40">
        <v>23600</v>
      </c>
      <c r="R17" s="40">
        <v>23600</v>
      </c>
      <c r="S17" s="40"/>
      <c r="T17" s="40"/>
      <c r="U17" s="40"/>
      <c r="V17" s="40"/>
      <c r="W17" s="40"/>
      <c r="X17" s="40"/>
      <c r="Y17" s="40"/>
      <c r="Z17" s="40"/>
      <c r="AA17" s="52" t="s">
        <v>675</v>
      </c>
      <c r="AB17" s="38">
        <v>5</v>
      </c>
      <c r="AC17" s="38" t="s">
        <v>662</v>
      </c>
      <c r="AD17" s="38" t="s">
        <v>676</v>
      </c>
      <c r="AE17" s="38" t="s">
        <v>648</v>
      </c>
      <c r="AF17" s="38" t="s">
        <v>649</v>
      </c>
      <c r="AG17" s="38"/>
      <c r="AH17" s="38"/>
      <c r="AI17" s="39" t="s">
        <v>677</v>
      </c>
    </row>
    <row r="18" spans="1:35" s="34" customFormat="1" ht="42.75" customHeight="1" x14ac:dyDescent="0.3">
      <c r="A18" s="37" t="s">
        <v>678</v>
      </c>
      <c r="B18" s="53" t="s">
        <v>503</v>
      </c>
      <c r="C18" s="53" t="s">
        <v>679</v>
      </c>
      <c r="D18" s="40">
        <f>E18+F18+G18+H18+I18+J18</f>
        <v>16000</v>
      </c>
      <c r="E18" s="40">
        <v>8000</v>
      </c>
      <c r="F18" s="40"/>
      <c r="G18" s="40">
        <v>8000</v>
      </c>
      <c r="H18" s="40"/>
      <c r="I18" s="40">
        <v>0</v>
      </c>
      <c r="J18" s="40"/>
      <c r="K18" s="40"/>
      <c r="L18" s="40"/>
      <c r="M18" s="40"/>
      <c r="N18" s="40"/>
      <c r="O18" s="40">
        <v>136</v>
      </c>
      <c r="P18" s="40">
        <v>136</v>
      </c>
      <c r="Q18" s="40">
        <v>16000</v>
      </c>
      <c r="R18" s="40">
        <v>16000</v>
      </c>
      <c r="S18" s="40"/>
      <c r="T18" s="40"/>
      <c r="U18" s="40"/>
      <c r="V18" s="40"/>
      <c r="W18" s="40"/>
      <c r="X18" s="40"/>
      <c r="Y18" s="40"/>
      <c r="Z18" s="40"/>
      <c r="AA18" s="52" t="s">
        <v>680</v>
      </c>
      <c r="AB18" s="38">
        <v>5</v>
      </c>
      <c r="AC18" s="38" t="s">
        <v>662</v>
      </c>
      <c r="AD18" s="38" t="s">
        <v>663</v>
      </c>
      <c r="AE18" s="38" t="s">
        <v>646</v>
      </c>
      <c r="AF18" s="38" t="s">
        <v>650</v>
      </c>
      <c r="AG18" s="38"/>
      <c r="AH18" s="38"/>
      <c r="AI18" s="39" t="s">
        <v>681</v>
      </c>
    </row>
    <row r="19" spans="1:35" ht="13.5" customHeight="1" x14ac:dyDescent="0.3"/>
    <row r="31" spans="1:35" ht="14.25" customHeight="1" x14ac:dyDescent="0.3"/>
  </sheetData>
  <mergeCells count="34">
    <mergeCell ref="AF5:AF6"/>
    <mergeCell ref="D5:D6"/>
    <mergeCell ref="I5:I6"/>
    <mergeCell ref="J5:J6"/>
    <mergeCell ref="K4:N4"/>
    <mergeCell ref="K5:L5"/>
    <mergeCell ref="E5:F5"/>
    <mergeCell ref="D3:J4"/>
    <mergeCell ref="AD5:AD6"/>
    <mergeCell ref="AE5:AE6"/>
    <mergeCell ref="AI3:AI6"/>
    <mergeCell ref="S5:T5"/>
    <mergeCell ref="U5:V5"/>
    <mergeCell ref="AH5:AH6"/>
    <mergeCell ref="AG3:AH4"/>
    <mergeCell ref="W4:Z4"/>
    <mergeCell ref="S4:V4"/>
    <mergeCell ref="W5:X5"/>
    <mergeCell ref="Y5:Z5"/>
    <mergeCell ref="AG5:AG6"/>
    <mergeCell ref="K3:AF3"/>
    <mergeCell ref="AA4:AA6"/>
    <mergeCell ref="AB4:AB6"/>
    <mergeCell ref="AC4:AF4"/>
    <mergeCell ref="AC5:AC6"/>
    <mergeCell ref="M5:N5"/>
    <mergeCell ref="A3:A6"/>
    <mergeCell ref="B5:B6"/>
    <mergeCell ref="G5:H5"/>
    <mergeCell ref="O4:R4"/>
    <mergeCell ref="O5:P5"/>
    <mergeCell ref="Q5:R5"/>
    <mergeCell ref="C5:C6"/>
    <mergeCell ref="B3:C4"/>
  </mergeCells>
  <phoneticPr fontId="1" type="noConversion"/>
  <pageMargins left="0.15748031496062992" right="0.15748031496062992" top="0.74803149606299213" bottom="0.74803149606299213" header="0.27559055118110237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농림축산식품사업 관리대장(지자체)</vt:lpstr>
      <vt:lpstr>농림축산식품사업 관리대장(농촌진흥청)</vt:lpstr>
      <vt:lpstr>'농림축산식품사업 관리대장(농촌진흥청)'!Print_Area</vt:lpstr>
      <vt:lpstr>'농림축산식품사업 관리대장(지자체)'!Print_Area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mifaff</dc:creator>
  <cp:lastModifiedBy>Windows 사용자</cp:lastModifiedBy>
  <cp:lastPrinted>2014-01-06T00:07:48Z</cp:lastPrinted>
  <dcterms:created xsi:type="dcterms:W3CDTF">2013-12-23T05:34:47Z</dcterms:created>
  <dcterms:modified xsi:type="dcterms:W3CDTF">2014-03-27T01:56:00Z</dcterms:modified>
</cp:coreProperties>
</file>